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288" yWindow="-132" windowWidth="10728" windowHeight="95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37" i="1" l="1"/>
  <c r="G216" i="1"/>
  <c r="G234" i="1" s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15" i="1"/>
  <c r="G212" i="1" l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2" i="1" l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58" i="1" l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3" i="1"/>
  <c r="G112" i="1"/>
  <c r="G111" i="1"/>
  <c r="G42" i="1"/>
  <c r="G41" i="1"/>
  <c r="G159" i="1" l="1"/>
  <c r="G213" i="1"/>
  <c r="G118" i="1"/>
  <c r="G117" i="1"/>
  <c r="G116" i="1"/>
  <c r="G115" i="1"/>
  <c r="G114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3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19" i="1" l="1"/>
  <c r="G193" i="1" s="1"/>
  <c r="G44" i="1"/>
  <c r="G238" i="1" l="1"/>
  <c r="G240" i="1" s="1"/>
  <c r="G241" i="1" s="1"/>
  <c r="G242" i="1" s="1"/>
  <c r="G243" i="1" l="1"/>
  <c r="G245" i="1" s="1"/>
  <c r="G247" i="1" s="1"/>
</calcChain>
</file>

<file path=xl/sharedStrings.xml><?xml version="1.0" encoding="utf-8"?>
<sst xmlns="http://schemas.openxmlformats.org/spreadsheetml/2006/main" count="808" uniqueCount="595">
  <si>
    <t>Line command</t>
  </si>
  <si>
    <t>Light cavalry</t>
  </si>
  <si>
    <t>Hussars</t>
  </si>
  <si>
    <t>Name:</t>
  </si>
  <si>
    <t>Address:</t>
  </si>
  <si>
    <t>Code</t>
  </si>
  <si>
    <t>Qty</t>
  </si>
  <si>
    <t>Description</t>
  </si>
  <si>
    <t>Price</t>
  </si>
  <si>
    <t>Sub-Total</t>
  </si>
  <si>
    <t>Net Total</t>
  </si>
  <si>
    <t>Shipping</t>
  </si>
  <si>
    <t>Username:</t>
  </si>
  <si>
    <t>Post Code / Zip:</t>
  </si>
  <si>
    <t>Country:</t>
  </si>
  <si>
    <t>50% Balance</t>
  </si>
  <si>
    <t>Balance to Pay</t>
  </si>
  <si>
    <t>The deposit is due to be paid straightaway and you will be invoiced by PayPal.</t>
  </si>
  <si>
    <t>Pendraken Miniatures</t>
  </si>
  <si>
    <t>British</t>
  </si>
  <si>
    <t>NPB1</t>
  </si>
  <si>
    <t>Centre Company, march attack</t>
  </si>
  <si>
    <t>NPB2</t>
  </si>
  <si>
    <t>Centre Company, firing line</t>
  </si>
  <si>
    <t>NPB3</t>
  </si>
  <si>
    <t>Flank Company, march attack (16)</t>
  </si>
  <si>
    <t>NPB4</t>
  </si>
  <si>
    <t>Flank Company, firing line (16)</t>
  </si>
  <si>
    <t>NPB5</t>
  </si>
  <si>
    <t>NPB6</t>
  </si>
  <si>
    <t>Mounted Officer in bicorne (5)</t>
  </si>
  <si>
    <t>NPB7</t>
  </si>
  <si>
    <t>Light Infantry, advancing inc. command (16)</t>
  </si>
  <si>
    <t>NPB8</t>
  </si>
  <si>
    <t>Light Infantry, firing inc. command (16)</t>
  </si>
  <si>
    <t>NPB9</t>
  </si>
  <si>
    <t>Rifles</t>
  </si>
  <si>
    <t>NPB10</t>
  </si>
  <si>
    <t>Highlanders, centre company, march attack</t>
  </si>
  <si>
    <t>NPB11</t>
  </si>
  <si>
    <t>Highlanders foot command</t>
  </si>
  <si>
    <t>NPB12</t>
  </si>
  <si>
    <t>Dragoons/Dragoon Guards in bicorne</t>
  </si>
  <si>
    <t>NPB13</t>
  </si>
  <si>
    <t>Light dragoons in Tarleton helmet</t>
  </si>
  <si>
    <t>NPB14</t>
  </si>
  <si>
    <t>NPB15</t>
  </si>
  <si>
    <t>6pdr with line crew</t>
  </si>
  <si>
    <t>NPB16</t>
  </si>
  <si>
    <t>6pdr with horse crew</t>
  </si>
  <si>
    <t>NPB17</t>
  </si>
  <si>
    <t>9pdr with line crew</t>
  </si>
  <si>
    <t>NPB18</t>
  </si>
  <si>
    <t>9pdr with horse crew</t>
  </si>
  <si>
    <t>NPB19</t>
  </si>
  <si>
    <t>5.5” Howitzers with line crew</t>
  </si>
  <si>
    <t>NPB20</t>
  </si>
  <si>
    <t>5.5” Howitzers with horse crew</t>
  </si>
  <si>
    <t>NPB21</t>
  </si>
  <si>
    <t>Limber with line team out-riders (2)</t>
  </si>
  <si>
    <t>Brunswick-Oels</t>
  </si>
  <si>
    <t>NBK1</t>
  </si>
  <si>
    <t>Jager in jacket, inc. command</t>
  </si>
  <si>
    <t>NBK2</t>
  </si>
  <si>
    <t>Scharfschutzen, inc. command</t>
  </si>
  <si>
    <t>NBK3</t>
  </si>
  <si>
    <t>Portuguese</t>
  </si>
  <si>
    <t>NPP1</t>
  </si>
  <si>
    <t>Line infantry in barretina</t>
  </si>
  <si>
    <t>NPP2</t>
  </si>
  <si>
    <t>Line command in barretina (15)</t>
  </si>
  <si>
    <t>NPP3</t>
  </si>
  <si>
    <t>Line infantry in stovepipe shako</t>
  </si>
  <si>
    <t>NPP4</t>
  </si>
  <si>
    <t>Line command in stovepipe shako (15)</t>
  </si>
  <si>
    <t>NPP5</t>
  </si>
  <si>
    <t>Mounted officer in barretina (5)</t>
  </si>
  <si>
    <t>NPP6</t>
  </si>
  <si>
    <t>Cacadores in barretina, inc. command</t>
  </si>
  <si>
    <t>NPP7</t>
  </si>
  <si>
    <t>Cacadores in stovepipe shako, inc. command</t>
  </si>
  <si>
    <t>NPP8</t>
  </si>
  <si>
    <t>Line Cavalry in crested helmet</t>
  </si>
  <si>
    <t>NPP9</t>
  </si>
  <si>
    <t>6pdr with barretina crew</t>
  </si>
  <si>
    <t>NPP10</t>
  </si>
  <si>
    <t>6pdr with stovepipe crew</t>
  </si>
  <si>
    <t>NPP11</t>
  </si>
  <si>
    <t>9pdr with barretina crew</t>
  </si>
  <si>
    <t>NPP12</t>
  </si>
  <si>
    <t>9pdr with stovepipe crew</t>
  </si>
  <si>
    <t>NPP13</t>
  </si>
  <si>
    <t>5.5” Howitzers with barretina crew</t>
  </si>
  <si>
    <t>NPP14</t>
  </si>
  <si>
    <t>5.5” Howitzers with stovepipe crew</t>
  </si>
  <si>
    <t>NPP15</t>
  </si>
  <si>
    <t>Limber with team / out-riders (mules)</t>
  </si>
  <si>
    <t>Spanish</t>
  </si>
  <si>
    <t>NSP1</t>
  </si>
  <si>
    <t>Bourbon fusiliers</t>
  </si>
  <si>
    <t>NSP2</t>
  </si>
  <si>
    <t>Bourbon fusilier command</t>
  </si>
  <si>
    <t>NSP3</t>
  </si>
  <si>
    <t>Bourbon grenadiers, inc. command (16)</t>
  </si>
  <si>
    <t>NSP4</t>
  </si>
  <si>
    <t>Mounted officer (5)</t>
  </si>
  <si>
    <t>NSP5</t>
  </si>
  <si>
    <t>Cazadores (1802 uniform) inc command</t>
  </si>
  <si>
    <t>NSP6</t>
  </si>
  <si>
    <t>Cazadores (1805 uniform) inc. command</t>
  </si>
  <si>
    <t>NSP7</t>
  </si>
  <si>
    <t>Regional infantry in gaiters</t>
  </si>
  <si>
    <t>NSP8</t>
  </si>
  <si>
    <t>Regional infantry in trousers</t>
  </si>
  <si>
    <t>NSP9</t>
  </si>
  <si>
    <t>Regional infantry command</t>
  </si>
  <si>
    <t>NSP10</t>
  </si>
  <si>
    <t>Regional grenadiers in gaiters, inc. comm.</t>
  </si>
  <si>
    <t>NSP12</t>
  </si>
  <si>
    <t>Regional grenadiers in trousers, inc. comm</t>
  </si>
  <si>
    <t>NSP13</t>
  </si>
  <si>
    <t>Provincial infantry/militia</t>
  </si>
  <si>
    <t>NSP14</t>
  </si>
  <si>
    <t>Provincial infantry in chistera hat</t>
  </si>
  <si>
    <t>NSP15</t>
  </si>
  <si>
    <t>Provincial infantry command (15)</t>
  </si>
  <si>
    <t>NSP16</t>
  </si>
  <si>
    <t>National infantry</t>
  </si>
  <si>
    <t>NSP17</t>
  </si>
  <si>
    <t>National infantry command (15)</t>
  </si>
  <si>
    <t>NSP18</t>
  </si>
  <si>
    <t>Guerillas, inc. command</t>
  </si>
  <si>
    <t>NSP19</t>
  </si>
  <si>
    <t>Line Cavalry with carbine</t>
  </si>
  <si>
    <t>NSP20</t>
  </si>
  <si>
    <t>Dragoons</t>
  </si>
  <si>
    <t>NSP21</t>
  </si>
  <si>
    <t>NSP22</t>
  </si>
  <si>
    <t>NSP23</t>
  </si>
  <si>
    <t>Cazadores a Caballo</t>
  </si>
  <si>
    <t>NSP24</t>
  </si>
  <si>
    <t>Garrochista lancers</t>
  </si>
  <si>
    <t>NSP25</t>
  </si>
  <si>
    <t>4pdr with line crew</t>
  </si>
  <si>
    <t>NSP26</t>
  </si>
  <si>
    <t>4pdr with horse crew</t>
  </si>
  <si>
    <t>NSP27</t>
  </si>
  <si>
    <t>8pdr with line crew</t>
  </si>
  <si>
    <t>NSP28</t>
  </si>
  <si>
    <t>8pdr with horse crew</t>
  </si>
  <si>
    <t>NSP29</t>
  </si>
  <si>
    <t>12pdr with line crew</t>
  </si>
  <si>
    <t>NSP30</t>
  </si>
  <si>
    <t>12pdr with horse crew</t>
  </si>
  <si>
    <t>NSP31</t>
  </si>
  <si>
    <t>7” Howitzer with line crew</t>
  </si>
  <si>
    <t>NSP32</t>
  </si>
  <si>
    <t>7” Howitzer with horse crew</t>
  </si>
  <si>
    <t>NSP11</t>
  </si>
  <si>
    <t>TOTAL</t>
  </si>
  <si>
    <t>50% Deposit</t>
  </si>
  <si>
    <t>-10% DISC</t>
  </si>
  <si>
    <t>NRU1</t>
  </si>
  <si>
    <t>Line infantry, march attack</t>
  </si>
  <si>
    <t>30 figures</t>
  </si>
  <si>
    <t>NRU2</t>
  </si>
  <si>
    <t>Line command in shako</t>
  </si>
  <si>
    <t>NRU3</t>
  </si>
  <si>
    <t>Fusiliers, march attack</t>
  </si>
  <si>
    <t>NRU4</t>
  </si>
  <si>
    <t>Grenadiers in shako, inc. command</t>
  </si>
  <si>
    <t>16 figures</t>
  </si>
  <si>
    <t>NRU5</t>
  </si>
  <si>
    <t>Grenadiers in cap, inc. command</t>
  </si>
  <si>
    <t>NRU6</t>
  </si>
  <si>
    <t>Mounted officers in shako</t>
  </si>
  <si>
    <t>5 figures</t>
  </si>
  <si>
    <t>NRU7</t>
  </si>
  <si>
    <t>Yeger, march attack, inc. command</t>
  </si>
  <si>
    <t>NRU8</t>
  </si>
  <si>
    <t>Yeger, skirmishing, inc. command</t>
  </si>
  <si>
    <t>NRU9</t>
  </si>
  <si>
    <t>Line infantry in greatcoat</t>
  </si>
  <si>
    <t>NRU10</t>
  </si>
  <si>
    <t>Line command in greatcoat</t>
  </si>
  <si>
    <t>NRU11</t>
  </si>
  <si>
    <t>Fusiliers in greatcoat</t>
  </si>
  <si>
    <t>NRU12</t>
  </si>
  <si>
    <t>Grenadiers in greatcoat and shako, inc. command</t>
  </si>
  <si>
    <t>NRU13</t>
  </si>
  <si>
    <t>Grenadiers in greatcoat and cap, inc. command</t>
  </si>
  <si>
    <t>NRU14</t>
  </si>
  <si>
    <t>Yeger in greatcoat, march attack, inc. command</t>
  </si>
  <si>
    <t>NRU15</t>
  </si>
  <si>
    <t>Yeger in greatcoat, skirmishing, inc. command</t>
  </si>
  <si>
    <t>NRU16</t>
  </si>
  <si>
    <t>Cuirassiers</t>
  </si>
  <si>
    <t>15 figures</t>
  </si>
  <si>
    <t>NRU17</t>
  </si>
  <si>
    <t>NRU18</t>
  </si>
  <si>
    <t>NRU19</t>
  </si>
  <si>
    <t>M1797 6lb gun with line crew</t>
  </si>
  <si>
    <t>NRU20</t>
  </si>
  <si>
    <t>M1797 6lb gun with horse crew</t>
  </si>
  <si>
    <t>NRU21</t>
  </si>
  <si>
    <t>M1797 10lb Unicorn gun with line crew</t>
  </si>
  <si>
    <t>NRU22</t>
  </si>
  <si>
    <t>M1797 10lb Unicorn gun with horse crew</t>
  </si>
  <si>
    <t>NRU23</t>
  </si>
  <si>
    <t>M1805 10lb Medium Unicorn gun with line crew</t>
  </si>
  <si>
    <t>NRU24</t>
  </si>
  <si>
    <t>M1805 12lb Light gun with horse crew</t>
  </si>
  <si>
    <t>NRU25</t>
  </si>
  <si>
    <t>M1805 12lb Medium gun with line crew</t>
  </si>
  <si>
    <t>NRU26</t>
  </si>
  <si>
    <t>M1805 20lb Unicorn gun with line crew</t>
  </si>
  <si>
    <t>NRU27</t>
  </si>
  <si>
    <t>Limbers with line team in 1805 shako</t>
  </si>
  <si>
    <t>NRU28</t>
  </si>
  <si>
    <t>Limbers with horse team in 1803 helmet</t>
  </si>
  <si>
    <t>Contents</t>
  </si>
  <si>
    <t>1805-07 Russians</t>
  </si>
  <si>
    <t>3 guns + crew</t>
  </si>
  <si>
    <t>2 limbers w/ team</t>
  </si>
  <si>
    <t>NRS1</t>
  </si>
  <si>
    <t>Line infantry in 1807 shako, march attack</t>
  </si>
  <si>
    <t>NRS2</t>
  </si>
  <si>
    <t>Line command in 1807 shako</t>
  </si>
  <si>
    <t>NRS3</t>
  </si>
  <si>
    <t>Grenadier/fusilier in 1807 shako, march attack</t>
  </si>
  <si>
    <t>NRS4</t>
  </si>
  <si>
    <t>Yeger in 1807 shako, skirmishing, inc. commandd</t>
  </si>
  <si>
    <t>NRS5</t>
  </si>
  <si>
    <t>Mounted Officers in 1801 bicorne</t>
  </si>
  <si>
    <t>NRS6</t>
  </si>
  <si>
    <t>Mounted Officers in 1807 shako</t>
  </si>
  <si>
    <t>NRS7</t>
  </si>
  <si>
    <t>Line infantry in greatcoat and 1807 shako, march attack</t>
  </si>
  <si>
    <t>NRS8</t>
  </si>
  <si>
    <t>Line command in greatcoat and 1807 shako</t>
  </si>
  <si>
    <t>NRS9</t>
  </si>
  <si>
    <t>Grenadier/fusilier in greatcoat and 1807 shako, march attack</t>
  </si>
  <si>
    <t>NRS10</t>
  </si>
  <si>
    <t>Yeger in greatcoat and 1807 shako, skirmishing, inc. command</t>
  </si>
  <si>
    <t>NRS11</t>
  </si>
  <si>
    <t>Mounted Officers in greatcoat and 1807 shako</t>
  </si>
  <si>
    <t>NRS12</t>
  </si>
  <si>
    <t>Line infantry in 1812 shako, march attack</t>
  </si>
  <si>
    <t>NRS13</t>
  </si>
  <si>
    <t>Line command in 1812 shako</t>
  </si>
  <si>
    <t>NRS14</t>
  </si>
  <si>
    <t>Grenadier/fusilier in 1812 shako, march attack</t>
  </si>
  <si>
    <t>NRS15</t>
  </si>
  <si>
    <t>Yeger in 1812 shako, skirmishing, inc. commandd</t>
  </si>
  <si>
    <t>NRS16</t>
  </si>
  <si>
    <t>Mounted Officers in 1811 forage cap</t>
  </si>
  <si>
    <t>NRS17</t>
  </si>
  <si>
    <t>Mounted Officers in 1812 shako</t>
  </si>
  <si>
    <t>NRS18</t>
  </si>
  <si>
    <t>Line infantry in greatcoat and 1812 shako, march attack</t>
  </si>
  <si>
    <t>NRS19</t>
  </si>
  <si>
    <t>Line command in greatcoat and 1812 shako</t>
  </si>
  <si>
    <t>NRS20</t>
  </si>
  <si>
    <t>Grenadier/fusilier in greatcoat and 1812 shako, march attack</t>
  </si>
  <si>
    <t>NRS21</t>
  </si>
  <si>
    <t>Yeger in greatcoat and 1812 shako, skirmishing, inc. command</t>
  </si>
  <si>
    <t>NRS22</t>
  </si>
  <si>
    <t>Mounted Officers in greatcoat and 1812 shako</t>
  </si>
  <si>
    <t>NRS23</t>
  </si>
  <si>
    <t>Pavlovskiy Fusiliers in cap, march attack</t>
  </si>
  <si>
    <t>NRS24</t>
  </si>
  <si>
    <t>Pavlovskiy Fusilier command in caps</t>
  </si>
  <si>
    <t>NRS25</t>
  </si>
  <si>
    <t>Pavlovskiy Grenadiers in cap, march attack</t>
  </si>
  <si>
    <t>NRS26</t>
  </si>
  <si>
    <t>Pavlovskiy Fusiliers in greatcoat and cap, march attack</t>
  </si>
  <si>
    <t>NRS27</t>
  </si>
  <si>
    <t>Pavlovskiy Fusilier command in greatcoat and caps</t>
  </si>
  <si>
    <t>NRS28</t>
  </si>
  <si>
    <t>Pavlovskiy Grenadiers in greatcoat and cap, march attack</t>
  </si>
  <si>
    <t>NRS29</t>
  </si>
  <si>
    <t>NRS30</t>
  </si>
  <si>
    <t>NRS31</t>
  </si>
  <si>
    <t>Hussars in 1807 shako</t>
  </si>
  <si>
    <t>NRS32</t>
  </si>
  <si>
    <t>Hussars in 1812 shako</t>
  </si>
  <si>
    <t>NRS33</t>
  </si>
  <si>
    <t>Hussars with lances in 1807 shako</t>
  </si>
  <si>
    <t>8 figures</t>
  </si>
  <si>
    <t>NRS34</t>
  </si>
  <si>
    <t>Hussars with lances in 1812 shako</t>
  </si>
  <si>
    <t>NRS35</t>
  </si>
  <si>
    <t>Horse Yeger</t>
  </si>
  <si>
    <t>NRS36</t>
  </si>
  <si>
    <t>Ulans</t>
  </si>
  <si>
    <t>NRS37</t>
  </si>
  <si>
    <t>Moscovskiy Opolcheniya infantry with pikes, inc. command</t>
  </si>
  <si>
    <t>NRS38</t>
  </si>
  <si>
    <t>Moscovskiy Opolcheniya infantry with muskets, inc. command</t>
  </si>
  <si>
    <t>NRS39</t>
  </si>
  <si>
    <t>Mounted Moscowskiy Opolcheniya with lances</t>
  </si>
  <si>
    <t>NRS40</t>
  </si>
  <si>
    <t>Opolcheniya infantry with muskets, inc. command</t>
  </si>
  <si>
    <t>NRS41</t>
  </si>
  <si>
    <t>Opolcheniya infantry with pikes, inc. command</t>
  </si>
  <si>
    <t>NRS42</t>
  </si>
  <si>
    <t>Lifeguard Cossacks</t>
  </si>
  <si>
    <t>NRS43</t>
  </si>
  <si>
    <t>Don Cossacks</t>
  </si>
  <si>
    <t>NRS44</t>
  </si>
  <si>
    <t>Cossacks cavalry in civilian dress</t>
  </si>
  <si>
    <t>NRS45</t>
  </si>
  <si>
    <t>Kalmyk Horse</t>
  </si>
  <si>
    <t>NRS46</t>
  </si>
  <si>
    <t>Kalmyk Horse in civilian dress</t>
  </si>
  <si>
    <t>NRS47</t>
  </si>
  <si>
    <t>Tatar Horse</t>
  </si>
  <si>
    <t>NRS48</t>
  </si>
  <si>
    <t>Basjkir Horse</t>
  </si>
  <si>
    <t>NRS49</t>
  </si>
  <si>
    <t>M1805 6lb gun with line crew (1807 shako)</t>
  </si>
  <si>
    <t>NRS50</t>
  </si>
  <si>
    <t>M1805 6lb gun with line crew (1812 shako)</t>
  </si>
  <si>
    <t>NRS51</t>
  </si>
  <si>
    <t>M1805 6lb gun with horse crew</t>
  </si>
  <si>
    <t>NRS52</t>
  </si>
  <si>
    <t>M1805 6lb gun with Don Cossack crew</t>
  </si>
  <si>
    <t>NRS53</t>
  </si>
  <si>
    <t>M1805 10lb Light Unicorn gun with horse crew</t>
  </si>
  <si>
    <t>NRS54</t>
  </si>
  <si>
    <t>M1805 10lb Light Unicorn gun with Don Cossack crew</t>
  </si>
  <si>
    <t>NRS55</t>
  </si>
  <si>
    <t>M1805 10lb Medium Unicorn gun with line crew (1807 shako)</t>
  </si>
  <si>
    <t>NRS56</t>
  </si>
  <si>
    <t>M1805 10lb Medium Unicorn gun with line crew (1812 shako)</t>
  </si>
  <si>
    <t>NRS57</t>
  </si>
  <si>
    <t>NRS58</t>
  </si>
  <si>
    <t>M1805 12lb Medium gun with line crew (1807 shako)</t>
  </si>
  <si>
    <t>NRS59</t>
  </si>
  <si>
    <t>M1805 12lb Medium gun with line crew (1812 shako)</t>
  </si>
  <si>
    <t>NRS60</t>
  </si>
  <si>
    <t>M1805 20lb Unicorn gun with line crew (1807 shako)</t>
  </si>
  <si>
    <t>NRS61</t>
  </si>
  <si>
    <t>M1805 20lb Unicorn gun with line crew (1812 shako)</t>
  </si>
  <si>
    <t>NRS62</t>
  </si>
  <si>
    <t>Limbers with line team in 1807 shako</t>
  </si>
  <si>
    <t>NRS63</t>
  </si>
  <si>
    <t>Limbers with line team in 1812 shako</t>
  </si>
  <si>
    <t>NRS64</t>
  </si>
  <si>
    <t>Limbers with horse team in 1808 helmet</t>
  </si>
  <si>
    <t>NRS65</t>
  </si>
  <si>
    <t>Limbers with cossack team</t>
  </si>
  <si>
    <t>NRS66</t>
  </si>
  <si>
    <t>Mounted generals in summer kit</t>
  </si>
  <si>
    <t>3 figures</t>
  </si>
  <si>
    <t>NRS67</t>
  </si>
  <si>
    <t>Mounted generals in winter kit</t>
  </si>
  <si>
    <t>NRS68</t>
  </si>
  <si>
    <t>Tsar Alexander 1st</t>
  </si>
  <si>
    <t>1 figure</t>
  </si>
  <si>
    <t>NRS69</t>
  </si>
  <si>
    <t>Kutusov</t>
  </si>
  <si>
    <t>NRS70</t>
  </si>
  <si>
    <t>Platov</t>
  </si>
  <si>
    <t>Shipping will be our usual rates.</t>
  </si>
  <si>
    <t xml:space="preserve"> The balance + shipping will be due when your order is complete and ready to ship, which should be spring 2027.</t>
  </si>
  <si>
    <t>1811-15 Russians</t>
  </si>
  <si>
    <t>UK VAT applies to UK customers only. EU customers will have the relevant EU VAT added to their total.  US customers will have the 10% tariff added to their total.</t>
  </si>
  <si>
    <t>VAT/Duties /Tariffs</t>
  </si>
  <si>
    <t>NPU1</t>
  </si>
  <si>
    <t>NPU2</t>
  </si>
  <si>
    <t>NPU3</t>
  </si>
  <si>
    <t>NPU4</t>
  </si>
  <si>
    <t>NPU5</t>
  </si>
  <si>
    <t>NPU6</t>
  </si>
  <si>
    <t>NPU7</t>
  </si>
  <si>
    <t>NPU8</t>
  </si>
  <si>
    <t>NPU9</t>
  </si>
  <si>
    <t>NPU10</t>
  </si>
  <si>
    <t>NPU11</t>
  </si>
  <si>
    <t>NPU12</t>
  </si>
  <si>
    <t>Hussars in mirliton</t>
  </si>
  <si>
    <t>Hussars in shako</t>
  </si>
  <si>
    <t>NPU13</t>
  </si>
  <si>
    <t>NPU14</t>
  </si>
  <si>
    <t>NPU15</t>
  </si>
  <si>
    <t>Towarszy Lancers</t>
  </si>
  <si>
    <t>NPU16</t>
  </si>
  <si>
    <t>6pdr guns with line crew</t>
  </si>
  <si>
    <t>NPU17</t>
  </si>
  <si>
    <t>6pdr guns with horse crew</t>
  </si>
  <si>
    <t>NPU18</t>
  </si>
  <si>
    <t>12pdr guns with line crew</t>
  </si>
  <si>
    <t>NPU19</t>
  </si>
  <si>
    <t>12pdr guns with horse crew</t>
  </si>
  <si>
    <t>NPU20</t>
  </si>
  <si>
    <t>7pdr howitzers with line crew</t>
  </si>
  <si>
    <t>NPU21</t>
  </si>
  <si>
    <t>7pdr howitzers with horse crew</t>
  </si>
  <si>
    <t>NPU22</t>
  </si>
  <si>
    <t>NPU23</t>
  </si>
  <si>
    <t>NPU24</t>
  </si>
  <si>
    <t>NPU26</t>
  </si>
  <si>
    <t>NPU27</t>
  </si>
  <si>
    <t>NPU28</t>
  </si>
  <si>
    <t>NPU29</t>
  </si>
  <si>
    <t>NRU29</t>
  </si>
  <si>
    <t>NRU30</t>
  </si>
  <si>
    <t>1 caisson w/team</t>
  </si>
  <si>
    <t>Caisson with line team in 1805 shako</t>
  </si>
  <si>
    <t>Caisson with line team in 1807 shako</t>
  </si>
  <si>
    <t>Caisson with line team in 1812 shako</t>
  </si>
  <si>
    <t>NRS71</t>
  </si>
  <si>
    <t>NRS72</t>
  </si>
  <si>
    <t>NRS73</t>
  </si>
  <si>
    <t xml:space="preserve">Musketeers in bicorne, march attack </t>
  </si>
  <si>
    <t xml:space="preserve">Fusiliers, march attack </t>
  </si>
  <si>
    <t xml:space="preserve">Grenadiers, march attack </t>
  </si>
  <si>
    <t xml:space="preserve">Jagers skirmishing </t>
  </si>
  <si>
    <t xml:space="preserve">Jager/Schutzen command </t>
  </si>
  <si>
    <t xml:space="preserve">Musketeer command in bicorne </t>
  </si>
  <si>
    <t xml:space="preserve">Fusilier command </t>
  </si>
  <si>
    <t xml:space="preserve">Grenadier command </t>
  </si>
  <si>
    <t xml:space="preserve">Mounted officer </t>
  </si>
  <si>
    <t xml:space="preserve">Mounted Fusilier officer </t>
  </si>
  <si>
    <t xml:space="preserve">Caisson with team </t>
  </si>
  <si>
    <t xml:space="preserve">Friedrich Wilhelm III </t>
  </si>
  <si>
    <t xml:space="preserve">Generalfeldmarschall Duke of Brunswick </t>
  </si>
  <si>
    <t xml:space="preserve">General der Infanterie Prince of Hohenlohe </t>
  </si>
  <si>
    <t xml:space="preserve">Generalleutnant Prince Louis Ferdinand </t>
  </si>
  <si>
    <t xml:space="preserve">Generalmajor von Blucher </t>
  </si>
  <si>
    <t xml:space="preserve">Limber with team </t>
  </si>
  <si>
    <t>Command group</t>
  </si>
  <si>
    <t>NSX1</t>
  </si>
  <si>
    <t>NSX2</t>
  </si>
  <si>
    <t>NSX3</t>
  </si>
  <si>
    <t>NSX4</t>
  </si>
  <si>
    <t>NSX5</t>
  </si>
  <si>
    <t>NSX6</t>
  </si>
  <si>
    <t>NSX7</t>
  </si>
  <si>
    <t>NSX8</t>
  </si>
  <si>
    <t>NSX9</t>
  </si>
  <si>
    <t>Chevau-leger</t>
  </si>
  <si>
    <t>NSX10</t>
  </si>
  <si>
    <t xml:space="preserve">Cuirassiers </t>
  </si>
  <si>
    <t>NSX11</t>
  </si>
  <si>
    <t>NSX12</t>
  </si>
  <si>
    <t>NSX13</t>
  </si>
  <si>
    <t>NSX14</t>
  </si>
  <si>
    <t>NSX15</t>
  </si>
  <si>
    <t>NSX16</t>
  </si>
  <si>
    <t>NSX17</t>
  </si>
  <si>
    <t>NSX18</t>
  </si>
  <si>
    <t>1806-07 Prussians</t>
  </si>
  <si>
    <t>1806-07 Saxons</t>
  </si>
  <si>
    <t>NFR1</t>
  </si>
  <si>
    <t>NFR2</t>
  </si>
  <si>
    <t>NFR3</t>
  </si>
  <si>
    <t>NFR4</t>
  </si>
  <si>
    <t>NFR5</t>
  </si>
  <si>
    <t>NFR6</t>
  </si>
  <si>
    <t>NFR7</t>
  </si>
  <si>
    <t>NFR8</t>
  </si>
  <si>
    <t>NFR9</t>
  </si>
  <si>
    <t>NFR10</t>
  </si>
  <si>
    <t>NFR11</t>
  </si>
  <si>
    <t>NFR12</t>
  </si>
  <si>
    <t>NFR13</t>
  </si>
  <si>
    <t>NFR14</t>
  </si>
  <si>
    <t>NFR15</t>
  </si>
  <si>
    <t>NFR16</t>
  </si>
  <si>
    <t>NFR17</t>
  </si>
  <si>
    <t>NFR18</t>
  </si>
  <si>
    <t>NFR19</t>
  </si>
  <si>
    <t>NFR20</t>
  </si>
  <si>
    <t>NFR21</t>
  </si>
  <si>
    <t>NFR22</t>
  </si>
  <si>
    <t>NFR23</t>
  </si>
  <si>
    <t>4pdr guns with line crew</t>
  </si>
  <si>
    <t>NFR24</t>
  </si>
  <si>
    <t>4pdr guns with horse crew</t>
  </si>
  <si>
    <t>NFR25</t>
  </si>
  <si>
    <t>8pdr guns with line crew</t>
  </si>
  <si>
    <t>NFR26</t>
  </si>
  <si>
    <t>8pdr guns with horse crew</t>
  </si>
  <si>
    <t>NFR27</t>
  </si>
  <si>
    <t>NFR28</t>
  </si>
  <si>
    <t>NFR29</t>
  </si>
  <si>
    <t>NFR30</t>
  </si>
  <si>
    <t>NFR31</t>
  </si>
  <si>
    <t>NFR32</t>
  </si>
  <si>
    <t>NFR33</t>
  </si>
  <si>
    <t>NFR34</t>
  </si>
  <si>
    <t>NFR35</t>
  </si>
  <si>
    <t>NFR36</t>
  </si>
  <si>
    <t>NFR37</t>
  </si>
  <si>
    <t>NFR38</t>
  </si>
  <si>
    <t xml:space="preserve">Line Fusiliers, march attack </t>
  </si>
  <si>
    <t xml:space="preserve">Light infantry Chasseurs, march attack </t>
  </si>
  <si>
    <t xml:space="preserve">Line Fusiliers in greatcoat, march attack </t>
  </si>
  <si>
    <t xml:space="preserve">Foot Dragoons, march attack </t>
  </si>
  <si>
    <t xml:space="preserve">Line Fusilier command </t>
  </si>
  <si>
    <t xml:space="preserve">Musketeer command bicorne </t>
  </si>
  <si>
    <t xml:space="preserve">Line Gren/Voltigeurs, march attack </t>
  </si>
  <si>
    <t xml:space="preserve">Line Gren/Voltigeurs, skirmishing inc. comm </t>
  </si>
  <si>
    <t xml:space="preserve">Light infantry command </t>
  </si>
  <si>
    <t xml:space="preserve">Light inf Carabiniers/Voltigeurs, march attack </t>
  </si>
  <si>
    <t xml:space="preserve">Light inf Carabiniers/Voltigeurs, skirmish, inc. comm </t>
  </si>
  <si>
    <t xml:space="preserve">Light infantry Carabiniers in bearskin, march attack </t>
  </si>
  <si>
    <t xml:space="preserve">Line Fusilier command in greatcoat </t>
  </si>
  <si>
    <t xml:space="preserve">Line Gren/Voltigeurs in greatcoat, march attack </t>
  </si>
  <si>
    <t xml:space="preserve">Line Gren/Voltigeurs in greatcoat, skirmishing </t>
  </si>
  <si>
    <t xml:space="preserve">Line Grenadiers in bearskin, march attack </t>
  </si>
  <si>
    <t xml:space="preserve">Grenadiers in greatcoat, bearskin, march attack </t>
  </si>
  <si>
    <t xml:space="preserve">Foot Dragoons, skirmishing </t>
  </si>
  <si>
    <t xml:space="preserve">Foot Dragoon command </t>
  </si>
  <si>
    <t xml:space="preserve">Schutzen, firing line, inc. comm </t>
  </si>
  <si>
    <t xml:space="preserve">Mounted officers in bicorne </t>
  </si>
  <si>
    <t xml:space="preserve">Mounted officer in Pelerine cloak </t>
  </si>
  <si>
    <t xml:space="preserve">Mounted officer in Redingote frock coat </t>
  </si>
  <si>
    <t xml:space="preserve">Foot Dragoons Mounted officer </t>
  </si>
  <si>
    <t xml:space="preserve">ADC group, type 1 </t>
  </si>
  <si>
    <t xml:space="preserve">ADC group, type 2 </t>
  </si>
  <si>
    <t xml:space="preserve">Limbers with team </t>
  </si>
  <si>
    <t xml:space="preserve">Caisson with team  </t>
  </si>
  <si>
    <t xml:space="preserve">Marshal Bessieres 1805-1813 </t>
  </si>
  <si>
    <t xml:space="preserve">Marshal Soult 1805-1813  </t>
  </si>
  <si>
    <t xml:space="preserve">Marshal Lannes 1805-1809  </t>
  </si>
  <si>
    <t xml:space="preserve">Marshal Bernadotte in redingote 1805-1809  </t>
  </si>
  <si>
    <t xml:space="preserve">Marshal Murat 1805-1807  </t>
  </si>
  <si>
    <t xml:space="preserve">General de Division Lasalle 1805-1809  </t>
  </si>
  <si>
    <t xml:space="preserve">Mounted general </t>
  </si>
  <si>
    <t>1806-07 French</t>
  </si>
  <si>
    <t>Big Napoleonic Expansion!</t>
  </si>
  <si>
    <t>NPU25</t>
  </si>
  <si>
    <t>NPU30</t>
  </si>
  <si>
    <t>NPU31</t>
  </si>
  <si>
    <t xml:space="preserve">Musketeer schutzen in bicorne, skirmishing </t>
  </si>
  <si>
    <t xml:space="preserve">Fusilier schutzen, skirmishing </t>
  </si>
  <si>
    <t>Grenadier schutzen, skirmishing</t>
  </si>
  <si>
    <t>NPU32</t>
  </si>
  <si>
    <t>Caisson with horse team in 1803 shako</t>
  </si>
  <si>
    <t>Caisson with horse team in 1808 shako</t>
  </si>
  <si>
    <t>Carabiniers / Garde du Corps</t>
  </si>
  <si>
    <t>8pdr guns with foot crew</t>
  </si>
  <si>
    <t>12pdr guns with foot crew</t>
  </si>
  <si>
    <t>8pdr howitzer with foot crew</t>
  </si>
  <si>
    <t>Mounted staff officers</t>
  </si>
  <si>
    <t>NPX17</t>
  </si>
  <si>
    <t>NPX18</t>
  </si>
  <si>
    <t>NPX19</t>
  </si>
  <si>
    <t>NPX20</t>
  </si>
  <si>
    <t>NPX21</t>
  </si>
  <si>
    <t>NPX22</t>
  </si>
  <si>
    <t>NPX23</t>
  </si>
  <si>
    <t>NPX24</t>
  </si>
  <si>
    <t>NPX25</t>
  </si>
  <si>
    <t>NPX26</t>
  </si>
  <si>
    <t>NPX27</t>
  </si>
  <si>
    <t>NPX28</t>
  </si>
  <si>
    <t>NPX29</t>
  </si>
  <si>
    <t>NPX30</t>
  </si>
  <si>
    <t>NPX31</t>
  </si>
  <si>
    <t>NPX32</t>
  </si>
  <si>
    <t>NPX33</t>
  </si>
  <si>
    <t>NPX34</t>
  </si>
  <si>
    <t>NPX35</t>
  </si>
  <si>
    <t>6 backpacks</t>
  </si>
  <si>
    <t>10 muskets</t>
  </si>
  <si>
    <t>10 carbines</t>
  </si>
  <si>
    <t>10 swords</t>
  </si>
  <si>
    <t>10 helmets</t>
  </si>
  <si>
    <t>10 shakos</t>
  </si>
  <si>
    <t>10 caps</t>
  </si>
  <si>
    <t>10 bicornes</t>
  </si>
  <si>
    <t xml:space="preserve">Napoleonic musket with bayonet </t>
  </si>
  <si>
    <t xml:space="preserve">Napoleonic carbine </t>
  </si>
  <si>
    <t xml:space="preserve">Napoleonic swords </t>
  </si>
  <si>
    <t xml:space="preserve">Napoleonic Austrian helmet </t>
  </si>
  <si>
    <t xml:space="preserve">Napoleonic Austrian shako </t>
  </si>
  <si>
    <t xml:space="preserve">Napoleonic Bavarian helmet </t>
  </si>
  <si>
    <t xml:space="preserve">Napoleonic British Belgic </t>
  </si>
  <si>
    <t xml:space="preserve">Napoleonic British stovepipe </t>
  </si>
  <si>
    <t xml:space="preserve">Napoleonic French shako </t>
  </si>
  <si>
    <t xml:space="preserve">Napoleonic Hanoverian or Landwehr style cap </t>
  </si>
  <si>
    <t xml:space="preserve">Napoleonic Prussian covered shako </t>
  </si>
  <si>
    <t xml:space="preserve">Napoleonic Russian shako </t>
  </si>
  <si>
    <t xml:space="preserve">Napoleonic Generic bicorne with floret and plume   </t>
  </si>
  <si>
    <t xml:space="preserve">Napoleonic Austrian backpack </t>
  </si>
  <si>
    <t xml:space="preserve">Napoleonic British backpack </t>
  </si>
  <si>
    <t xml:space="preserve">Napoleonic French backpack </t>
  </si>
  <si>
    <t xml:space="preserve">Napoleonic Prussian backpack </t>
  </si>
  <si>
    <t xml:space="preserve">Napoleonic Russian backpack </t>
  </si>
  <si>
    <t xml:space="preserve">Napoleonic Generic backpack </t>
  </si>
  <si>
    <t>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</si>
</sst>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0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164" fontId="0" fillId="0" borderId="2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164" fontId="0" fillId="0" borderId="3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164" fontId="0" fillId="0" borderId="4" xfId="0" applyNumberFormat="1" applyBorder="1" applyAlignment="1" applyProtection="1">
      <alignment horizontal="center" vertical="center"/>
    </xf>
    <xf numFmtId="8" fontId="1" fillId="0" borderId="8" xfId="0" applyNumberFormat="1" applyFont="1" applyBorder="1" applyAlignment="1" applyProtection="1">
      <alignment horizontal="center" vertical="center"/>
    </xf>
    <xf numFmtId="8" fontId="1" fillId="0" borderId="0" xfId="0" applyNumberFormat="1" applyFont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8" fontId="1" fillId="2" borderId="1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9" xfId="0" applyFont="1" applyFill="1" applyBorder="1" applyAlignment="1" applyProtection="1">
      <alignment horizontal="center"/>
      <protection locked="0"/>
    </xf>
    <xf numFmtId="0" fontId="0" fillId="0" borderId="9" xfId="0" applyFont="1" applyFill="1" applyBorder="1" applyProtection="1">
      <protection locked="0"/>
    </xf>
    <xf numFmtId="0" fontId="0" fillId="0" borderId="3" xfId="0" applyFont="1" applyFill="1" applyBorder="1" applyProtection="1">
      <protection locked="0"/>
    </xf>
    <xf numFmtId="0" fontId="0" fillId="0" borderId="4" xfId="0" applyFont="1" applyFill="1" applyBorder="1" applyProtection="1">
      <protection locked="0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3" xfId="0" applyNumberFormat="1" applyFont="1" applyBorder="1" applyAlignment="1" applyProtection="1">
      <alignment horizontal="center" vertical="center"/>
    </xf>
    <xf numFmtId="164" fontId="0" fillId="0" borderId="4" xfId="0" applyNumberFormat="1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</xf>
    <xf numFmtId="8" fontId="1" fillId="0" borderId="13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1" fillId="0" borderId="1" xfId="0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164" fontId="0" fillId="0" borderId="5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164" fontId="0" fillId="0" borderId="14" xfId="0" applyNumberFormat="1" applyFont="1" applyBorder="1" applyAlignment="1" applyProtection="1">
      <alignment horizontal="center" vertical="center"/>
    </xf>
    <xf numFmtId="164" fontId="0" fillId="0" borderId="14" xfId="0" applyNumberForma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/>
    </xf>
    <xf numFmtId="0" fontId="6" fillId="0" borderId="2" xfId="0" applyFont="1" applyBorder="1" applyAlignment="1">
      <alignment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/>
    </xf>
    <xf numFmtId="0" fontId="6" fillId="0" borderId="3" xfId="0" applyFont="1" applyBorder="1" applyAlignment="1">
      <alignment vertical="center" wrapText="1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/>
    </xf>
    <xf numFmtId="0" fontId="6" fillId="0" borderId="4" xfId="0" applyFont="1" applyBorder="1" applyAlignment="1">
      <alignment vertical="center" wrapText="1"/>
    </xf>
    <xf numFmtId="0" fontId="0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1" fillId="0" borderId="10" xfId="0" applyFont="1" applyBorder="1" applyAlignment="1" applyProtection="1">
      <alignment horizontal="center" vertical="center" textRotation="90"/>
    </xf>
    <xf numFmtId="0" fontId="0" fillId="0" borderId="10" xfId="0" applyBorder="1" applyAlignment="1" applyProtection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vertical="center"/>
    </xf>
    <xf numFmtId="0" fontId="0" fillId="0" borderId="0" xfId="0" applyFont="1" applyAlignment="1" applyProtection="1">
      <alignment horizontal="left"/>
    </xf>
    <xf numFmtId="0" fontId="0" fillId="0" borderId="0" xfId="0" applyAlignment="1" applyProtection="1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7"/>
  <sheetViews>
    <sheetView tabSelected="1" workbookViewId="0">
      <selection activeCell="B215" sqref="B215:F233"/>
    </sheetView>
  </sheetViews>
  <sheetFormatPr defaultColWidth="8.88671875" defaultRowHeight="14.4" x14ac:dyDescent="0.3"/>
  <cols>
    <col min="1" max="1" width="2.109375" style="4" customWidth="1"/>
    <col min="2" max="2" width="10.44140625" style="6" customWidth="1"/>
    <col min="3" max="3" width="5.77734375" style="6" hidden="1" customWidth="1"/>
    <col min="4" max="4" width="51.5546875" style="7" customWidth="1"/>
    <col min="5" max="5" width="15.77734375" style="8" customWidth="1"/>
    <col min="6" max="7" width="10.6640625" style="8" customWidth="1"/>
    <col min="8" max="8" width="1.44140625" style="7" customWidth="1"/>
    <col min="9" max="16384" width="8.88671875" style="7"/>
  </cols>
  <sheetData>
    <row r="1" spans="1:7" ht="15.6" x14ac:dyDescent="0.3">
      <c r="B1" s="5" t="s">
        <v>18</v>
      </c>
    </row>
    <row r="2" spans="1:7" s="32" customFormat="1" ht="15.6" x14ac:dyDescent="0.3">
      <c r="A2" s="9"/>
      <c r="B2" s="10" t="s">
        <v>533</v>
      </c>
      <c r="C2" s="11"/>
      <c r="E2" s="8"/>
      <c r="F2" s="8"/>
      <c r="G2" s="8"/>
    </row>
    <row r="3" spans="1:7" s="32" customFormat="1" x14ac:dyDescent="0.3">
      <c r="A3" s="9"/>
      <c r="B3" s="12"/>
      <c r="C3" s="11"/>
      <c r="E3" s="8"/>
      <c r="F3" s="8"/>
      <c r="G3" s="8"/>
    </row>
    <row r="4" spans="1:7" s="32" customFormat="1" x14ac:dyDescent="0.3">
      <c r="A4" s="9"/>
      <c r="B4" s="85" t="s">
        <v>12</v>
      </c>
      <c r="C4" s="86"/>
      <c r="D4" s="33"/>
      <c r="E4" s="13"/>
      <c r="F4" s="8"/>
      <c r="G4" s="8"/>
    </row>
    <row r="5" spans="1:7" s="32" customFormat="1" x14ac:dyDescent="0.3">
      <c r="A5" s="9"/>
      <c r="B5" s="83" t="s">
        <v>3</v>
      </c>
      <c r="C5" s="90"/>
      <c r="D5" s="34"/>
      <c r="E5" s="3"/>
      <c r="F5" s="8"/>
      <c r="G5" s="8"/>
    </row>
    <row r="6" spans="1:7" s="32" customFormat="1" x14ac:dyDescent="0.3">
      <c r="A6" s="9"/>
      <c r="B6" s="83" t="s">
        <v>4</v>
      </c>
      <c r="C6" s="90"/>
      <c r="D6" s="35"/>
      <c r="E6" s="3"/>
      <c r="F6" s="8"/>
      <c r="G6" s="8"/>
    </row>
    <row r="7" spans="1:7" s="32" customFormat="1" x14ac:dyDescent="0.3">
      <c r="A7" s="9"/>
      <c r="B7" s="87"/>
      <c r="C7" s="84"/>
      <c r="D7" s="36"/>
      <c r="E7" s="3"/>
      <c r="F7" s="8"/>
      <c r="G7" s="8"/>
    </row>
    <row r="8" spans="1:7" s="32" customFormat="1" x14ac:dyDescent="0.3">
      <c r="A8" s="9"/>
      <c r="B8" s="87"/>
      <c r="C8" s="84"/>
      <c r="D8" s="36"/>
      <c r="E8" s="3"/>
      <c r="F8" s="8"/>
      <c r="G8" s="8"/>
    </row>
    <row r="9" spans="1:7" x14ac:dyDescent="0.3">
      <c r="B9" s="88"/>
      <c r="C9" s="89"/>
      <c r="D9" s="37"/>
      <c r="E9" s="3"/>
    </row>
    <row r="10" spans="1:7" x14ac:dyDescent="0.3">
      <c r="B10" s="83" t="s">
        <v>13</v>
      </c>
      <c r="C10" s="84"/>
      <c r="D10" s="38"/>
      <c r="E10" s="3"/>
    </row>
    <row r="11" spans="1:7" x14ac:dyDescent="0.3">
      <c r="B11" s="83" t="s">
        <v>14</v>
      </c>
      <c r="C11" s="84"/>
      <c r="D11" s="39"/>
      <c r="E11" s="3"/>
    </row>
    <row r="12" spans="1:7" x14ac:dyDescent="0.3">
      <c r="B12" s="11"/>
      <c r="C12" s="11"/>
    </row>
    <row r="13" spans="1:7" s="15" customFormat="1" x14ac:dyDescent="0.3">
      <c r="A13" s="4"/>
      <c r="B13" s="14" t="s">
        <v>5</v>
      </c>
      <c r="C13" s="14" t="s">
        <v>6</v>
      </c>
      <c r="D13" s="15" t="s">
        <v>7</v>
      </c>
      <c r="E13" s="4" t="s">
        <v>220</v>
      </c>
      <c r="F13" s="4" t="s">
        <v>8</v>
      </c>
      <c r="G13" s="4" t="s">
        <v>9</v>
      </c>
    </row>
    <row r="14" spans="1:7" x14ac:dyDescent="0.3">
      <c r="A14" s="80" t="s">
        <v>221</v>
      </c>
      <c r="B14" s="16" t="s">
        <v>162</v>
      </c>
      <c r="C14" s="29"/>
      <c r="D14" s="17" t="s">
        <v>163</v>
      </c>
      <c r="E14" s="16" t="s">
        <v>164</v>
      </c>
      <c r="F14" s="18">
        <v>7.95</v>
      </c>
      <c r="G14" s="18">
        <f>C14*F14</f>
        <v>0</v>
      </c>
    </row>
    <row r="15" spans="1:7" x14ac:dyDescent="0.3">
      <c r="A15" s="80"/>
      <c r="B15" s="19" t="s">
        <v>165</v>
      </c>
      <c r="C15" s="30"/>
      <c r="D15" s="20" t="s">
        <v>166</v>
      </c>
      <c r="E15" s="19" t="s">
        <v>164</v>
      </c>
      <c r="F15" s="21">
        <v>7.95</v>
      </c>
      <c r="G15" s="21">
        <f t="shared" ref="G15:G43" si="0">C15*F15</f>
        <v>0</v>
      </c>
    </row>
    <row r="16" spans="1:7" x14ac:dyDescent="0.3">
      <c r="A16" s="80"/>
      <c r="B16" s="19" t="s">
        <v>167</v>
      </c>
      <c r="C16" s="30"/>
      <c r="D16" s="20" t="s">
        <v>168</v>
      </c>
      <c r="E16" s="19" t="s">
        <v>164</v>
      </c>
      <c r="F16" s="21">
        <v>7.95</v>
      </c>
      <c r="G16" s="21">
        <f t="shared" si="0"/>
        <v>0</v>
      </c>
    </row>
    <row r="17" spans="1:7" x14ac:dyDescent="0.3">
      <c r="A17" s="80"/>
      <c r="B17" s="19" t="s">
        <v>169</v>
      </c>
      <c r="C17" s="30"/>
      <c r="D17" s="20" t="s">
        <v>170</v>
      </c>
      <c r="E17" s="19" t="s">
        <v>171</v>
      </c>
      <c r="F17" s="21">
        <v>4.25</v>
      </c>
      <c r="G17" s="21">
        <f t="shared" si="0"/>
        <v>0</v>
      </c>
    </row>
    <row r="18" spans="1:7" x14ac:dyDescent="0.3">
      <c r="A18" s="80"/>
      <c r="B18" s="19" t="s">
        <v>172</v>
      </c>
      <c r="C18" s="30"/>
      <c r="D18" s="20" t="s">
        <v>173</v>
      </c>
      <c r="E18" s="19" t="s">
        <v>171</v>
      </c>
      <c r="F18" s="21">
        <v>4.25</v>
      </c>
      <c r="G18" s="21">
        <f t="shared" si="0"/>
        <v>0</v>
      </c>
    </row>
    <row r="19" spans="1:7" x14ac:dyDescent="0.3">
      <c r="A19" s="80"/>
      <c r="B19" s="19" t="s">
        <v>174</v>
      </c>
      <c r="C19" s="30"/>
      <c r="D19" s="20" t="s">
        <v>175</v>
      </c>
      <c r="E19" s="19" t="s">
        <v>176</v>
      </c>
      <c r="F19" s="21">
        <v>2.65</v>
      </c>
      <c r="G19" s="21">
        <f t="shared" si="0"/>
        <v>0</v>
      </c>
    </row>
    <row r="20" spans="1:7" x14ac:dyDescent="0.3">
      <c r="A20" s="80"/>
      <c r="B20" s="19" t="s">
        <v>177</v>
      </c>
      <c r="C20" s="30"/>
      <c r="D20" s="20" t="s">
        <v>178</v>
      </c>
      <c r="E20" s="19" t="s">
        <v>164</v>
      </c>
      <c r="F20" s="21">
        <v>7.95</v>
      </c>
      <c r="G20" s="21">
        <f t="shared" si="0"/>
        <v>0</v>
      </c>
    </row>
    <row r="21" spans="1:7" x14ac:dyDescent="0.3">
      <c r="A21" s="80"/>
      <c r="B21" s="19" t="s">
        <v>179</v>
      </c>
      <c r="C21" s="30"/>
      <c r="D21" s="20" t="s">
        <v>180</v>
      </c>
      <c r="E21" s="19" t="s">
        <v>164</v>
      </c>
      <c r="F21" s="21">
        <v>7.95</v>
      </c>
      <c r="G21" s="21">
        <f t="shared" si="0"/>
        <v>0</v>
      </c>
    </row>
    <row r="22" spans="1:7" x14ac:dyDescent="0.3">
      <c r="A22" s="81"/>
      <c r="B22" s="19" t="s">
        <v>181</v>
      </c>
      <c r="C22" s="30"/>
      <c r="D22" s="20" t="s">
        <v>182</v>
      </c>
      <c r="E22" s="19" t="s">
        <v>164</v>
      </c>
      <c r="F22" s="21">
        <v>7.95</v>
      </c>
      <c r="G22" s="21">
        <f t="shared" si="0"/>
        <v>0</v>
      </c>
    </row>
    <row r="23" spans="1:7" x14ac:dyDescent="0.3">
      <c r="A23" s="81"/>
      <c r="B23" s="19" t="s">
        <v>183</v>
      </c>
      <c r="C23" s="30"/>
      <c r="D23" s="20" t="s">
        <v>184</v>
      </c>
      <c r="E23" s="19" t="s">
        <v>164</v>
      </c>
      <c r="F23" s="21">
        <v>7.95</v>
      </c>
      <c r="G23" s="21">
        <f t="shared" si="0"/>
        <v>0</v>
      </c>
    </row>
    <row r="24" spans="1:7" x14ac:dyDescent="0.3">
      <c r="A24" s="81"/>
      <c r="B24" s="19" t="s">
        <v>185</v>
      </c>
      <c r="C24" s="30"/>
      <c r="D24" s="20" t="s">
        <v>186</v>
      </c>
      <c r="E24" s="19" t="s">
        <v>164</v>
      </c>
      <c r="F24" s="21">
        <v>7.95</v>
      </c>
      <c r="G24" s="21">
        <f t="shared" si="0"/>
        <v>0</v>
      </c>
    </row>
    <row r="25" spans="1:7" x14ac:dyDescent="0.3">
      <c r="A25" s="81"/>
      <c r="B25" s="19" t="s">
        <v>187</v>
      </c>
      <c r="C25" s="30"/>
      <c r="D25" s="20" t="s">
        <v>188</v>
      </c>
      <c r="E25" s="19" t="s">
        <v>171</v>
      </c>
      <c r="F25" s="21">
        <v>4.25</v>
      </c>
      <c r="G25" s="21">
        <f t="shared" si="0"/>
        <v>0</v>
      </c>
    </row>
    <row r="26" spans="1:7" x14ac:dyDescent="0.3">
      <c r="A26" s="81"/>
      <c r="B26" s="19" t="s">
        <v>189</v>
      </c>
      <c r="C26" s="30"/>
      <c r="D26" s="20" t="s">
        <v>190</v>
      </c>
      <c r="E26" s="19" t="s">
        <v>171</v>
      </c>
      <c r="F26" s="21">
        <v>4.25</v>
      </c>
      <c r="G26" s="21">
        <f t="shared" si="0"/>
        <v>0</v>
      </c>
    </row>
    <row r="27" spans="1:7" x14ac:dyDescent="0.3">
      <c r="A27" s="81"/>
      <c r="B27" s="19" t="s">
        <v>191</v>
      </c>
      <c r="C27" s="30"/>
      <c r="D27" s="20" t="s">
        <v>192</v>
      </c>
      <c r="E27" s="19" t="s">
        <v>164</v>
      </c>
      <c r="F27" s="21">
        <v>7.95</v>
      </c>
      <c r="G27" s="21">
        <f t="shared" si="0"/>
        <v>0</v>
      </c>
    </row>
    <row r="28" spans="1:7" x14ac:dyDescent="0.3">
      <c r="A28" s="81"/>
      <c r="B28" s="19" t="s">
        <v>193</v>
      </c>
      <c r="C28" s="30"/>
      <c r="D28" s="20" t="s">
        <v>194</v>
      </c>
      <c r="E28" s="19" t="s">
        <v>164</v>
      </c>
      <c r="F28" s="21">
        <v>7.95</v>
      </c>
      <c r="G28" s="21">
        <f t="shared" si="0"/>
        <v>0</v>
      </c>
    </row>
    <row r="29" spans="1:7" x14ac:dyDescent="0.3">
      <c r="A29" s="81"/>
      <c r="B29" s="19" t="s">
        <v>195</v>
      </c>
      <c r="C29" s="30"/>
      <c r="D29" s="20" t="s">
        <v>196</v>
      </c>
      <c r="E29" s="19" t="s">
        <v>197</v>
      </c>
      <c r="F29" s="21">
        <v>7.95</v>
      </c>
      <c r="G29" s="21">
        <f t="shared" si="0"/>
        <v>0</v>
      </c>
    </row>
    <row r="30" spans="1:7" x14ac:dyDescent="0.3">
      <c r="A30" s="81"/>
      <c r="B30" s="19" t="s">
        <v>198</v>
      </c>
      <c r="C30" s="30"/>
      <c r="D30" s="20" t="s">
        <v>135</v>
      </c>
      <c r="E30" s="19" t="s">
        <v>197</v>
      </c>
      <c r="F30" s="21">
        <v>7.95</v>
      </c>
      <c r="G30" s="21">
        <f t="shared" si="0"/>
        <v>0</v>
      </c>
    </row>
    <row r="31" spans="1:7" x14ac:dyDescent="0.3">
      <c r="A31" s="81"/>
      <c r="B31" s="19" t="s">
        <v>199</v>
      </c>
      <c r="C31" s="30"/>
      <c r="D31" s="20" t="s">
        <v>2</v>
      </c>
      <c r="E31" s="19" t="s">
        <v>197</v>
      </c>
      <c r="F31" s="21">
        <v>7.95</v>
      </c>
      <c r="G31" s="21">
        <f t="shared" si="0"/>
        <v>0</v>
      </c>
    </row>
    <row r="32" spans="1:7" x14ac:dyDescent="0.3">
      <c r="A32" s="81"/>
      <c r="B32" s="19" t="s">
        <v>200</v>
      </c>
      <c r="C32" s="30"/>
      <c r="D32" s="20" t="s">
        <v>201</v>
      </c>
      <c r="E32" s="19" t="s">
        <v>222</v>
      </c>
      <c r="F32" s="21">
        <v>7.95</v>
      </c>
      <c r="G32" s="21">
        <f t="shared" si="0"/>
        <v>0</v>
      </c>
    </row>
    <row r="33" spans="1:7" x14ac:dyDescent="0.3">
      <c r="A33" s="81"/>
      <c r="B33" s="19" t="s">
        <v>202</v>
      </c>
      <c r="C33" s="30"/>
      <c r="D33" s="20" t="s">
        <v>203</v>
      </c>
      <c r="E33" s="19" t="s">
        <v>222</v>
      </c>
      <c r="F33" s="21">
        <v>7.95</v>
      </c>
      <c r="G33" s="21">
        <f t="shared" si="0"/>
        <v>0</v>
      </c>
    </row>
    <row r="34" spans="1:7" x14ac:dyDescent="0.3">
      <c r="A34" s="81"/>
      <c r="B34" s="19" t="s">
        <v>204</v>
      </c>
      <c r="C34" s="30"/>
      <c r="D34" s="20" t="s">
        <v>205</v>
      </c>
      <c r="E34" s="19" t="s">
        <v>222</v>
      </c>
      <c r="F34" s="21">
        <v>7.95</v>
      </c>
      <c r="G34" s="21">
        <f t="shared" si="0"/>
        <v>0</v>
      </c>
    </row>
    <row r="35" spans="1:7" x14ac:dyDescent="0.3">
      <c r="A35" s="81"/>
      <c r="B35" s="19" t="s">
        <v>206</v>
      </c>
      <c r="C35" s="30"/>
      <c r="D35" s="20" t="s">
        <v>207</v>
      </c>
      <c r="E35" s="19" t="s">
        <v>222</v>
      </c>
      <c r="F35" s="21">
        <v>7.95</v>
      </c>
      <c r="G35" s="21">
        <f t="shared" si="0"/>
        <v>0</v>
      </c>
    </row>
    <row r="36" spans="1:7" x14ac:dyDescent="0.3">
      <c r="A36" s="81"/>
      <c r="B36" s="19" t="s">
        <v>208</v>
      </c>
      <c r="C36" s="30"/>
      <c r="D36" s="20" t="s">
        <v>209</v>
      </c>
      <c r="E36" s="19" t="s">
        <v>222</v>
      </c>
      <c r="F36" s="21">
        <v>7.95</v>
      </c>
      <c r="G36" s="21">
        <f t="shared" si="0"/>
        <v>0</v>
      </c>
    </row>
    <row r="37" spans="1:7" x14ac:dyDescent="0.3">
      <c r="A37" s="81"/>
      <c r="B37" s="19" t="s">
        <v>210</v>
      </c>
      <c r="C37" s="30"/>
      <c r="D37" s="20" t="s">
        <v>211</v>
      </c>
      <c r="E37" s="19" t="s">
        <v>222</v>
      </c>
      <c r="F37" s="21">
        <v>7.95</v>
      </c>
      <c r="G37" s="21">
        <f t="shared" si="0"/>
        <v>0</v>
      </c>
    </row>
    <row r="38" spans="1:7" x14ac:dyDescent="0.3">
      <c r="A38" s="81"/>
      <c r="B38" s="19" t="s">
        <v>212</v>
      </c>
      <c r="C38" s="30"/>
      <c r="D38" s="20" t="s">
        <v>213</v>
      </c>
      <c r="E38" s="19" t="s">
        <v>222</v>
      </c>
      <c r="F38" s="21">
        <v>7.95</v>
      </c>
      <c r="G38" s="21">
        <f t="shared" si="0"/>
        <v>0</v>
      </c>
    </row>
    <row r="39" spans="1:7" x14ac:dyDescent="0.3">
      <c r="A39" s="81"/>
      <c r="B39" s="19" t="s">
        <v>214</v>
      </c>
      <c r="C39" s="30"/>
      <c r="D39" s="20" t="s">
        <v>215</v>
      </c>
      <c r="E39" s="19" t="s">
        <v>222</v>
      </c>
      <c r="F39" s="21">
        <v>7.95</v>
      </c>
      <c r="G39" s="21">
        <f t="shared" si="0"/>
        <v>0</v>
      </c>
    </row>
    <row r="40" spans="1:7" x14ac:dyDescent="0.3">
      <c r="A40" s="81"/>
      <c r="B40" s="19" t="s">
        <v>216</v>
      </c>
      <c r="C40" s="30"/>
      <c r="D40" s="20" t="s">
        <v>217</v>
      </c>
      <c r="E40" s="19" t="s">
        <v>223</v>
      </c>
      <c r="F40" s="21">
        <v>7.95</v>
      </c>
      <c r="G40" s="21">
        <f t="shared" si="0"/>
        <v>0</v>
      </c>
    </row>
    <row r="41" spans="1:7" x14ac:dyDescent="0.3">
      <c r="A41" s="81"/>
      <c r="B41" s="19" t="s">
        <v>218</v>
      </c>
      <c r="C41" s="30"/>
      <c r="D41" s="20" t="s">
        <v>219</v>
      </c>
      <c r="E41" s="19" t="s">
        <v>223</v>
      </c>
      <c r="F41" s="21">
        <v>7.95</v>
      </c>
      <c r="G41" s="21">
        <f t="shared" si="0"/>
        <v>0</v>
      </c>
    </row>
    <row r="42" spans="1:7" x14ac:dyDescent="0.3">
      <c r="A42" s="81"/>
      <c r="B42" s="19" t="s">
        <v>406</v>
      </c>
      <c r="C42" s="30"/>
      <c r="D42" s="20" t="s">
        <v>409</v>
      </c>
      <c r="E42" s="19" t="s">
        <v>408</v>
      </c>
      <c r="F42" s="21">
        <v>7.95</v>
      </c>
      <c r="G42" s="21">
        <f t="shared" si="0"/>
        <v>0</v>
      </c>
    </row>
    <row r="43" spans="1:7" x14ac:dyDescent="0.3">
      <c r="A43" s="81"/>
      <c r="B43" s="22" t="s">
        <v>407</v>
      </c>
      <c r="C43" s="31"/>
      <c r="D43" s="23" t="s">
        <v>541</v>
      </c>
      <c r="E43" s="22" t="s">
        <v>408</v>
      </c>
      <c r="F43" s="24">
        <v>7.95</v>
      </c>
      <c r="G43" s="24">
        <f t="shared" si="0"/>
        <v>0</v>
      </c>
    </row>
    <row r="44" spans="1:7" ht="15" thickBot="1" x14ac:dyDescent="0.35">
      <c r="B44" s="4"/>
      <c r="C44" s="4"/>
      <c r="G44" s="25">
        <f>SUM(G14:G43)</f>
        <v>0</v>
      </c>
    </row>
    <row r="45" spans="1:7" x14ac:dyDescent="0.3">
      <c r="B45" s="4"/>
      <c r="C45" s="4"/>
      <c r="G45" s="26"/>
    </row>
    <row r="46" spans="1:7" x14ac:dyDescent="0.3">
      <c r="A46" s="80" t="s">
        <v>366</v>
      </c>
      <c r="B46" s="16" t="s">
        <v>224</v>
      </c>
      <c r="C46" s="29"/>
      <c r="D46" s="17" t="s">
        <v>225</v>
      </c>
      <c r="E46" s="16" t="s">
        <v>164</v>
      </c>
      <c r="F46" s="18">
        <v>7.95</v>
      </c>
      <c r="G46" s="18">
        <f t="shared" ref="G46:G109" si="1">C46*F46</f>
        <v>0</v>
      </c>
    </row>
    <row r="47" spans="1:7" x14ac:dyDescent="0.3">
      <c r="A47" s="80"/>
      <c r="B47" s="19" t="s">
        <v>226</v>
      </c>
      <c r="C47" s="30"/>
      <c r="D47" s="20" t="s">
        <v>227</v>
      </c>
      <c r="E47" s="19" t="s">
        <v>164</v>
      </c>
      <c r="F47" s="21">
        <v>7.95</v>
      </c>
      <c r="G47" s="21">
        <f t="shared" si="1"/>
        <v>0</v>
      </c>
    </row>
    <row r="48" spans="1:7" x14ac:dyDescent="0.3">
      <c r="A48" s="80"/>
      <c r="B48" s="19" t="s">
        <v>228</v>
      </c>
      <c r="C48" s="30"/>
      <c r="D48" s="20" t="s">
        <v>229</v>
      </c>
      <c r="E48" s="19" t="s">
        <v>164</v>
      </c>
      <c r="F48" s="21">
        <v>7.95</v>
      </c>
      <c r="G48" s="21">
        <f t="shared" si="1"/>
        <v>0</v>
      </c>
    </row>
    <row r="49" spans="1:7" x14ac:dyDescent="0.3">
      <c r="A49" s="80"/>
      <c r="B49" s="19" t="s">
        <v>230</v>
      </c>
      <c r="C49" s="30"/>
      <c r="D49" s="20" t="s">
        <v>231</v>
      </c>
      <c r="E49" s="19" t="s">
        <v>164</v>
      </c>
      <c r="F49" s="21">
        <v>7.95</v>
      </c>
      <c r="G49" s="21">
        <f t="shared" si="1"/>
        <v>0</v>
      </c>
    </row>
    <row r="50" spans="1:7" x14ac:dyDescent="0.3">
      <c r="A50" s="80"/>
      <c r="B50" s="19" t="s">
        <v>232</v>
      </c>
      <c r="C50" s="30"/>
      <c r="D50" s="20" t="s">
        <v>233</v>
      </c>
      <c r="E50" s="19" t="s">
        <v>176</v>
      </c>
      <c r="F50" s="21">
        <v>2.65</v>
      </c>
      <c r="G50" s="21">
        <f t="shared" si="1"/>
        <v>0</v>
      </c>
    </row>
    <row r="51" spans="1:7" x14ac:dyDescent="0.3">
      <c r="A51" s="80"/>
      <c r="B51" s="19" t="s">
        <v>234</v>
      </c>
      <c r="C51" s="30"/>
      <c r="D51" s="20" t="s">
        <v>235</v>
      </c>
      <c r="E51" s="19" t="s">
        <v>176</v>
      </c>
      <c r="F51" s="21">
        <v>2.65</v>
      </c>
      <c r="G51" s="21">
        <f t="shared" si="1"/>
        <v>0</v>
      </c>
    </row>
    <row r="52" spans="1:7" x14ac:dyDescent="0.3">
      <c r="A52" s="80"/>
      <c r="B52" s="19" t="s">
        <v>236</v>
      </c>
      <c r="C52" s="30"/>
      <c r="D52" s="20" t="s">
        <v>237</v>
      </c>
      <c r="E52" s="19" t="s">
        <v>164</v>
      </c>
      <c r="F52" s="21">
        <v>7.95</v>
      </c>
      <c r="G52" s="21">
        <f t="shared" si="1"/>
        <v>0</v>
      </c>
    </row>
    <row r="53" spans="1:7" x14ac:dyDescent="0.3">
      <c r="A53" s="80"/>
      <c r="B53" s="19" t="s">
        <v>238</v>
      </c>
      <c r="C53" s="30"/>
      <c r="D53" s="20" t="s">
        <v>239</v>
      </c>
      <c r="E53" s="19" t="s">
        <v>164</v>
      </c>
      <c r="F53" s="21">
        <v>7.95</v>
      </c>
      <c r="G53" s="21">
        <f t="shared" si="1"/>
        <v>0</v>
      </c>
    </row>
    <row r="54" spans="1:7" x14ac:dyDescent="0.3">
      <c r="A54" s="80"/>
      <c r="B54" s="19" t="s">
        <v>240</v>
      </c>
      <c r="C54" s="30"/>
      <c r="D54" s="20" t="s">
        <v>241</v>
      </c>
      <c r="E54" s="19" t="s">
        <v>164</v>
      </c>
      <c r="F54" s="21">
        <v>7.95</v>
      </c>
      <c r="G54" s="21">
        <f t="shared" si="1"/>
        <v>0</v>
      </c>
    </row>
    <row r="55" spans="1:7" x14ac:dyDescent="0.3">
      <c r="A55" s="80"/>
      <c r="B55" s="19" t="s">
        <v>242</v>
      </c>
      <c r="C55" s="30"/>
      <c r="D55" s="20" t="s">
        <v>243</v>
      </c>
      <c r="E55" s="19" t="s">
        <v>164</v>
      </c>
      <c r="F55" s="21">
        <v>7.95</v>
      </c>
      <c r="G55" s="21">
        <f t="shared" si="1"/>
        <v>0</v>
      </c>
    </row>
    <row r="56" spans="1:7" x14ac:dyDescent="0.3">
      <c r="A56" s="80"/>
      <c r="B56" s="19" t="s">
        <v>244</v>
      </c>
      <c r="C56" s="30"/>
      <c r="D56" s="20" t="s">
        <v>245</v>
      </c>
      <c r="E56" s="19" t="s">
        <v>176</v>
      </c>
      <c r="F56" s="21">
        <v>2.65</v>
      </c>
      <c r="G56" s="21">
        <f t="shared" si="1"/>
        <v>0</v>
      </c>
    </row>
    <row r="57" spans="1:7" x14ac:dyDescent="0.3">
      <c r="A57" s="81"/>
      <c r="B57" s="19" t="s">
        <v>246</v>
      </c>
      <c r="C57" s="30"/>
      <c r="D57" s="20" t="s">
        <v>247</v>
      </c>
      <c r="E57" s="19" t="s">
        <v>164</v>
      </c>
      <c r="F57" s="21">
        <v>7.95</v>
      </c>
      <c r="G57" s="21">
        <f t="shared" si="1"/>
        <v>0</v>
      </c>
    </row>
    <row r="58" spans="1:7" x14ac:dyDescent="0.3">
      <c r="A58" s="81"/>
      <c r="B58" s="19" t="s">
        <v>248</v>
      </c>
      <c r="C58" s="30"/>
      <c r="D58" s="20" t="s">
        <v>249</v>
      </c>
      <c r="E58" s="19" t="s">
        <v>164</v>
      </c>
      <c r="F58" s="21">
        <v>7.95</v>
      </c>
      <c r="G58" s="21">
        <f t="shared" si="1"/>
        <v>0</v>
      </c>
    </row>
    <row r="59" spans="1:7" x14ac:dyDescent="0.3">
      <c r="A59" s="81"/>
      <c r="B59" s="19" t="s">
        <v>250</v>
      </c>
      <c r="C59" s="30"/>
      <c r="D59" s="20" t="s">
        <v>251</v>
      </c>
      <c r="E59" s="19" t="s">
        <v>164</v>
      </c>
      <c r="F59" s="21">
        <v>7.95</v>
      </c>
      <c r="G59" s="21">
        <f t="shared" si="1"/>
        <v>0</v>
      </c>
    </row>
    <row r="60" spans="1:7" x14ac:dyDescent="0.3">
      <c r="A60" s="81"/>
      <c r="B60" s="19" t="s">
        <v>252</v>
      </c>
      <c r="C60" s="30"/>
      <c r="D60" s="20" t="s">
        <v>253</v>
      </c>
      <c r="E60" s="19" t="s">
        <v>164</v>
      </c>
      <c r="F60" s="21">
        <v>7.95</v>
      </c>
      <c r="G60" s="21">
        <f t="shared" si="1"/>
        <v>0</v>
      </c>
    </row>
    <row r="61" spans="1:7" x14ac:dyDescent="0.3">
      <c r="A61" s="81"/>
      <c r="B61" s="19" t="s">
        <v>254</v>
      </c>
      <c r="C61" s="30"/>
      <c r="D61" s="20" t="s">
        <v>255</v>
      </c>
      <c r="E61" s="19" t="s">
        <v>176</v>
      </c>
      <c r="F61" s="21">
        <v>2.65</v>
      </c>
      <c r="G61" s="21">
        <f t="shared" si="1"/>
        <v>0</v>
      </c>
    </row>
    <row r="62" spans="1:7" x14ac:dyDescent="0.3">
      <c r="A62" s="81"/>
      <c r="B62" s="19" t="s">
        <v>256</v>
      </c>
      <c r="C62" s="30"/>
      <c r="D62" s="20" t="s">
        <v>257</v>
      </c>
      <c r="E62" s="19" t="s">
        <v>176</v>
      </c>
      <c r="F62" s="21">
        <v>2.65</v>
      </c>
      <c r="G62" s="21">
        <f t="shared" si="1"/>
        <v>0</v>
      </c>
    </row>
    <row r="63" spans="1:7" x14ac:dyDescent="0.3">
      <c r="A63" s="81"/>
      <c r="B63" s="19" t="s">
        <v>258</v>
      </c>
      <c r="C63" s="30"/>
      <c r="D63" s="20" t="s">
        <v>259</v>
      </c>
      <c r="E63" s="19" t="s">
        <v>164</v>
      </c>
      <c r="F63" s="21">
        <v>7.95</v>
      </c>
      <c r="G63" s="21">
        <f t="shared" si="1"/>
        <v>0</v>
      </c>
    </row>
    <row r="64" spans="1:7" x14ac:dyDescent="0.3">
      <c r="A64" s="81"/>
      <c r="B64" s="19" t="s">
        <v>260</v>
      </c>
      <c r="C64" s="30"/>
      <c r="D64" s="20" t="s">
        <v>261</v>
      </c>
      <c r="E64" s="19" t="s">
        <v>164</v>
      </c>
      <c r="F64" s="21">
        <v>7.95</v>
      </c>
      <c r="G64" s="21">
        <f t="shared" si="1"/>
        <v>0</v>
      </c>
    </row>
    <row r="65" spans="1:7" x14ac:dyDescent="0.3">
      <c r="A65" s="81"/>
      <c r="B65" s="19" t="s">
        <v>262</v>
      </c>
      <c r="C65" s="30"/>
      <c r="D65" s="20" t="s">
        <v>263</v>
      </c>
      <c r="E65" s="19" t="s">
        <v>164</v>
      </c>
      <c r="F65" s="21">
        <v>7.95</v>
      </c>
      <c r="G65" s="21">
        <f t="shared" si="1"/>
        <v>0</v>
      </c>
    </row>
    <row r="66" spans="1:7" x14ac:dyDescent="0.3">
      <c r="A66" s="81"/>
      <c r="B66" s="19" t="s">
        <v>264</v>
      </c>
      <c r="C66" s="30"/>
      <c r="D66" s="20" t="s">
        <v>265</v>
      </c>
      <c r="E66" s="19" t="s">
        <v>164</v>
      </c>
      <c r="F66" s="21">
        <v>7.95</v>
      </c>
      <c r="G66" s="21">
        <f t="shared" si="1"/>
        <v>0</v>
      </c>
    </row>
    <row r="67" spans="1:7" x14ac:dyDescent="0.3">
      <c r="A67" s="81"/>
      <c r="B67" s="19" t="s">
        <v>266</v>
      </c>
      <c r="C67" s="30"/>
      <c r="D67" s="20" t="s">
        <v>267</v>
      </c>
      <c r="E67" s="19" t="s">
        <v>176</v>
      </c>
      <c r="F67" s="21">
        <v>2.65</v>
      </c>
      <c r="G67" s="21">
        <f t="shared" si="1"/>
        <v>0</v>
      </c>
    </row>
    <row r="68" spans="1:7" x14ac:dyDescent="0.3">
      <c r="A68" s="81"/>
      <c r="B68" s="19" t="s">
        <v>268</v>
      </c>
      <c r="C68" s="30"/>
      <c r="D68" s="20" t="s">
        <v>269</v>
      </c>
      <c r="E68" s="19" t="s">
        <v>164</v>
      </c>
      <c r="F68" s="21">
        <v>7.95</v>
      </c>
      <c r="G68" s="21">
        <f t="shared" si="1"/>
        <v>0</v>
      </c>
    </row>
    <row r="69" spans="1:7" x14ac:dyDescent="0.3">
      <c r="A69" s="81"/>
      <c r="B69" s="19" t="s">
        <v>270</v>
      </c>
      <c r="C69" s="30"/>
      <c r="D69" s="20" t="s">
        <v>271</v>
      </c>
      <c r="E69" s="19" t="s">
        <v>197</v>
      </c>
      <c r="F69" s="21">
        <v>4</v>
      </c>
      <c r="G69" s="21">
        <f t="shared" si="1"/>
        <v>0</v>
      </c>
    </row>
    <row r="70" spans="1:7" x14ac:dyDescent="0.3">
      <c r="A70" s="81"/>
      <c r="B70" s="19" t="s">
        <v>272</v>
      </c>
      <c r="C70" s="30"/>
      <c r="D70" s="20" t="s">
        <v>273</v>
      </c>
      <c r="E70" s="19" t="s">
        <v>164</v>
      </c>
      <c r="F70" s="21">
        <v>7.95</v>
      </c>
      <c r="G70" s="21">
        <f t="shared" si="1"/>
        <v>0</v>
      </c>
    </row>
    <row r="71" spans="1:7" x14ac:dyDescent="0.3">
      <c r="A71" s="81"/>
      <c r="B71" s="19" t="s">
        <v>274</v>
      </c>
      <c r="C71" s="30"/>
      <c r="D71" s="20" t="s">
        <v>275</v>
      </c>
      <c r="E71" s="19" t="s">
        <v>164</v>
      </c>
      <c r="F71" s="21">
        <v>7.95</v>
      </c>
      <c r="G71" s="21">
        <f t="shared" si="1"/>
        <v>0</v>
      </c>
    </row>
    <row r="72" spans="1:7" x14ac:dyDescent="0.3">
      <c r="A72" s="81"/>
      <c r="B72" s="19" t="s">
        <v>276</v>
      </c>
      <c r="C72" s="30"/>
      <c r="D72" s="20" t="s">
        <v>277</v>
      </c>
      <c r="E72" s="19" t="s">
        <v>197</v>
      </c>
      <c r="F72" s="21">
        <v>4</v>
      </c>
      <c r="G72" s="21">
        <f t="shared" si="1"/>
        <v>0</v>
      </c>
    </row>
    <row r="73" spans="1:7" x14ac:dyDescent="0.3">
      <c r="A73" s="81"/>
      <c r="B73" s="19" t="s">
        <v>278</v>
      </c>
      <c r="C73" s="30"/>
      <c r="D73" s="20" t="s">
        <v>279</v>
      </c>
      <c r="E73" s="19" t="s">
        <v>164</v>
      </c>
      <c r="F73" s="21">
        <v>7.95</v>
      </c>
      <c r="G73" s="21">
        <f t="shared" si="1"/>
        <v>0</v>
      </c>
    </row>
    <row r="74" spans="1:7" x14ac:dyDescent="0.3">
      <c r="A74" s="81"/>
      <c r="B74" s="19" t="s">
        <v>280</v>
      </c>
      <c r="C74" s="30"/>
      <c r="D74" s="20" t="s">
        <v>196</v>
      </c>
      <c r="E74" s="19" t="s">
        <v>197</v>
      </c>
      <c r="F74" s="21">
        <v>7.95</v>
      </c>
      <c r="G74" s="21">
        <f t="shared" si="1"/>
        <v>0</v>
      </c>
    </row>
    <row r="75" spans="1:7" x14ac:dyDescent="0.3">
      <c r="A75" s="81"/>
      <c r="B75" s="19" t="s">
        <v>281</v>
      </c>
      <c r="C75" s="30"/>
      <c r="D75" s="20" t="s">
        <v>135</v>
      </c>
      <c r="E75" s="19" t="s">
        <v>197</v>
      </c>
      <c r="F75" s="21">
        <v>7.95</v>
      </c>
      <c r="G75" s="21">
        <f t="shared" si="1"/>
        <v>0</v>
      </c>
    </row>
    <row r="76" spans="1:7" x14ac:dyDescent="0.3">
      <c r="A76" s="81"/>
      <c r="B76" s="19" t="s">
        <v>282</v>
      </c>
      <c r="C76" s="30"/>
      <c r="D76" s="20" t="s">
        <v>283</v>
      </c>
      <c r="E76" s="19" t="s">
        <v>197</v>
      </c>
      <c r="F76" s="21">
        <v>7.95</v>
      </c>
      <c r="G76" s="21">
        <f t="shared" si="1"/>
        <v>0</v>
      </c>
    </row>
    <row r="77" spans="1:7" x14ac:dyDescent="0.3">
      <c r="A77" s="81"/>
      <c r="B77" s="19" t="s">
        <v>284</v>
      </c>
      <c r="C77" s="30"/>
      <c r="D77" s="20" t="s">
        <v>285</v>
      </c>
      <c r="E77" s="19" t="s">
        <v>197</v>
      </c>
      <c r="F77" s="21">
        <v>7.95</v>
      </c>
      <c r="G77" s="21">
        <f t="shared" si="1"/>
        <v>0</v>
      </c>
    </row>
    <row r="78" spans="1:7" x14ac:dyDescent="0.3">
      <c r="A78" s="81"/>
      <c r="B78" s="19" t="s">
        <v>286</v>
      </c>
      <c r="C78" s="30"/>
      <c r="D78" s="20" t="s">
        <v>287</v>
      </c>
      <c r="E78" s="19" t="s">
        <v>288</v>
      </c>
      <c r="F78" s="21">
        <v>4.25</v>
      </c>
      <c r="G78" s="21">
        <f t="shared" si="1"/>
        <v>0</v>
      </c>
    </row>
    <row r="79" spans="1:7" x14ac:dyDescent="0.3">
      <c r="A79" s="81"/>
      <c r="B79" s="19" t="s">
        <v>289</v>
      </c>
      <c r="C79" s="30"/>
      <c r="D79" s="20" t="s">
        <v>290</v>
      </c>
      <c r="E79" s="19" t="s">
        <v>288</v>
      </c>
      <c r="F79" s="21">
        <v>4.25</v>
      </c>
      <c r="G79" s="21">
        <f t="shared" si="1"/>
        <v>0</v>
      </c>
    </row>
    <row r="80" spans="1:7" x14ac:dyDescent="0.3">
      <c r="A80" s="81"/>
      <c r="B80" s="19" t="s">
        <v>291</v>
      </c>
      <c r="C80" s="30"/>
      <c r="D80" s="20" t="s">
        <v>292</v>
      </c>
      <c r="E80" s="19" t="s">
        <v>197</v>
      </c>
      <c r="F80" s="21">
        <v>7.95</v>
      </c>
      <c r="G80" s="21">
        <f t="shared" si="1"/>
        <v>0</v>
      </c>
    </row>
    <row r="81" spans="1:7" x14ac:dyDescent="0.3">
      <c r="A81" s="81"/>
      <c r="B81" s="19" t="s">
        <v>293</v>
      </c>
      <c r="C81" s="30"/>
      <c r="D81" s="20" t="s">
        <v>294</v>
      </c>
      <c r="E81" s="19" t="s">
        <v>197</v>
      </c>
      <c r="F81" s="21">
        <v>7.95</v>
      </c>
      <c r="G81" s="21">
        <f t="shared" si="1"/>
        <v>0</v>
      </c>
    </row>
    <row r="82" spans="1:7" x14ac:dyDescent="0.3">
      <c r="A82" s="81"/>
      <c r="B82" s="19" t="s">
        <v>295</v>
      </c>
      <c r="C82" s="30"/>
      <c r="D82" s="20" t="s">
        <v>296</v>
      </c>
      <c r="E82" s="19" t="s">
        <v>164</v>
      </c>
      <c r="F82" s="21">
        <v>7.95</v>
      </c>
      <c r="G82" s="21">
        <f t="shared" si="1"/>
        <v>0</v>
      </c>
    </row>
    <row r="83" spans="1:7" x14ac:dyDescent="0.3">
      <c r="A83" s="81"/>
      <c r="B83" s="19" t="s">
        <v>297</v>
      </c>
      <c r="C83" s="30"/>
      <c r="D83" s="20" t="s">
        <v>298</v>
      </c>
      <c r="E83" s="19" t="s">
        <v>164</v>
      </c>
      <c r="F83" s="21">
        <v>7.95</v>
      </c>
      <c r="G83" s="21">
        <f t="shared" si="1"/>
        <v>0</v>
      </c>
    </row>
    <row r="84" spans="1:7" x14ac:dyDescent="0.3">
      <c r="A84" s="81"/>
      <c r="B84" s="19" t="s">
        <v>299</v>
      </c>
      <c r="C84" s="30"/>
      <c r="D84" s="20" t="s">
        <v>300</v>
      </c>
      <c r="E84" s="19" t="s">
        <v>197</v>
      </c>
      <c r="F84" s="21">
        <v>7.95</v>
      </c>
      <c r="G84" s="21">
        <f t="shared" si="1"/>
        <v>0</v>
      </c>
    </row>
    <row r="85" spans="1:7" x14ac:dyDescent="0.3">
      <c r="A85" s="81"/>
      <c r="B85" s="19" t="s">
        <v>301</v>
      </c>
      <c r="C85" s="30"/>
      <c r="D85" s="20" t="s">
        <v>302</v>
      </c>
      <c r="E85" s="19" t="s">
        <v>164</v>
      </c>
      <c r="F85" s="21">
        <v>7.95</v>
      </c>
      <c r="G85" s="21">
        <f t="shared" si="1"/>
        <v>0</v>
      </c>
    </row>
    <row r="86" spans="1:7" x14ac:dyDescent="0.3">
      <c r="A86" s="81"/>
      <c r="B86" s="19" t="s">
        <v>303</v>
      </c>
      <c r="C86" s="30"/>
      <c r="D86" s="20" t="s">
        <v>304</v>
      </c>
      <c r="E86" s="19" t="s">
        <v>164</v>
      </c>
      <c r="F86" s="21">
        <v>7.95</v>
      </c>
      <c r="G86" s="21">
        <f t="shared" si="1"/>
        <v>0</v>
      </c>
    </row>
    <row r="87" spans="1:7" x14ac:dyDescent="0.3">
      <c r="A87" s="81"/>
      <c r="B87" s="19" t="s">
        <v>305</v>
      </c>
      <c r="C87" s="30"/>
      <c r="D87" s="20" t="s">
        <v>306</v>
      </c>
      <c r="E87" s="19" t="s">
        <v>197</v>
      </c>
      <c r="F87" s="21">
        <v>7.95</v>
      </c>
      <c r="G87" s="21">
        <f t="shared" si="1"/>
        <v>0</v>
      </c>
    </row>
    <row r="88" spans="1:7" x14ac:dyDescent="0.3">
      <c r="A88" s="81"/>
      <c r="B88" s="19" t="s">
        <v>307</v>
      </c>
      <c r="C88" s="30"/>
      <c r="D88" s="20" t="s">
        <v>308</v>
      </c>
      <c r="E88" s="19" t="s">
        <v>197</v>
      </c>
      <c r="F88" s="21">
        <v>7.95</v>
      </c>
      <c r="G88" s="21">
        <f t="shared" si="1"/>
        <v>0</v>
      </c>
    </row>
    <row r="89" spans="1:7" x14ac:dyDescent="0.3">
      <c r="A89" s="81"/>
      <c r="B89" s="19" t="s">
        <v>309</v>
      </c>
      <c r="C89" s="30"/>
      <c r="D89" s="20" t="s">
        <v>310</v>
      </c>
      <c r="E89" s="19" t="s">
        <v>197</v>
      </c>
      <c r="F89" s="21">
        <v>7.95</v>
      </c>
      <c r="G89" s="21">
        <f t="shared" si="1"/>
        <v>0</v>
      </c>
    </row>
    <row r="90" spans="1:7" x14ac:dyDescent="0.3">
      <c r="A90" s="81"/>
      <c r="B90" s="19" t="s">
        <v>311</v>
      </c>
      <c r="C90" s="30"/>
      <c r="D90" s="20" t="s">
        <v>312</v>
      </c>
      <c r="E90" s="19" t="s">
        <v>197</v>
      </c>
      <c r="F90" s="21">
        <v>7.95</v>
      </c>
      <c r="G90" s="21">
        <f t="shared" si="1"/>
        <v>0</v>
      </c>
    </row>
    <row r="91" spans="1:7" x14ac:dyDescent="0.3">
      <c r="A91" s="81"/>
      <c r="B91" s="19" t="s">
        <v>313</v>
      </c>
      <c r="C91" s="30"/>
      <c r="D91" s="20" t="s">
        <v>314</v>
      </c>
      <c r="E91" s="19" t="s">
        <v>197</v>
      </c>
      <c r="F91" s="21">
        <v>7.95</v>
      </c>
      <c r="G91" s="21">
        <f t="shared" si="1"/>
        <v>0</v>
      </c>
    </row>
    <row r="92" spans="1:7" x14ac:dyDescent="0.3">
      <c r="A92" s="81"/>
      <c r="B92" s="19" t="s">
        <v>315</v>
      </c>
      <c r="C92" s="30"/>
      <c r="D92" s="20" t="s">
        <v>316</v>
      </c>
      <c r="E92" s="19" t="s">
        <v>197</v>
      </c>
      <c r="F92" s="21">
        <v>7.95</v>
      </c>
      <c r="G92" s="21">
        <f t="shared" si="1"/>
        <v>0</v>
      </c>
    </row>
    <row r="93" spans="1:7" x14ac:dyDescent="0.3">
      <c r="A93" s="81"/>
      <c r="B93" s="19" t="s">
        <v>317</v>
      </c>
      <c r="C93" s="30"/>
      <c r="D93" s="20" t="s">
        <v>318</v>
      </c>
      <c r="E93" s="19" t="s">
        <v>197</v>
      </c>
      <c r="F93" s="21">
        <v>7.95</v>
      </c>
      <c r="G93" s="21">
        <f t="shared" si="1"/>
        <v>0</v>
      </c>
    </row>
    <row r="94" spans="1:7" x14ac:dyDescent="0.3">
      <c r="A94" s="81"/>
      <c r="B94" s="19" t="s">
        <v>319</v>
      </c>
      <c r="C94" s="30"/>
      <c r="D94" s="20" t="s">
        <v>320</v>
      </c>
      <c r="E94" s="19" t="s">
        <v>222</v>
      </c>
      <c r="F94" s="21">
        <v>7.95</v>
      </c>
      <c r="G94" s="21">
        <f t="shared" si="1"/>
        <v>0</v>
      </c>
    </row>
    <row r="95" spans="1:7" x14ac:dyDescent="0.3">
      <c r="A95" s="81"/>
      <c r="B95" s="19" t="s">
        <v>321</v>
      </c>
      <c r="C95" s="30"/>
      <c r="D95" s="20" t="s">
        <v>322</v>
      </c>
      <c r="E95" s="19" t="s">
        <v>222</v>
      </c>
      <c r="F95" s="21">
        <v>7.95</v>
      </c>
      <c r="G95" s="21">
        <f t="shared" si="1"/>
        <v>0</v>
      </c>
    </row>
    <row r="96" spans="1:7" x14ac:dyDescent="0.3">
      <c r="A96" s="81"/>
      <c r="B96" s="19" t="s">
        <v>323</v>
      </c>
      <c r="C96" s="30"/>
      <c r="D96" s="20" t="s">
        <v>324</v>
      </c>
      <c r="E96" s="19" t="s">
        <v>222</v>
      </c>
      <c r="F96" s="21">
        <v>7.95</v>
      </c>
      <c r="G96" s="21">
        <f t="shared" si="1"/>
        <v>0</v>
      </c>
    </row>
    <row r="97" spans="1:7" x14ac:dyDescent="0.3">
      <c r="A97" s="81"/>
      <c r="B97" s="19" t="s">
        <v>325</v>
      </c>
      <c r="C97" s="30"/>
      <c r="D97" s="20" t="s">
        <v>326</v>
      </c>
      <c r="E97" s="19" t="s">
        <v>222</v>
      </c>
      <c r="F97" s="21">
        <v>7.95</v>
      </c>
      <c r="G97" s="21">
        <f t="shared" si="1"/>
        <v>0</v>
      </c>
    </row>
    <row r="98" spans="1:7" x14ac:dyDescent="0.3">
      <c r="A98" s="81"/>
      <c r="B98" s="19" t="s">
        <v>327</v>
      </c>
      <c r="C98" s="30"/>
      <c r="D98" s="20" t="s">
        <v>328</v>
      </c>
      <c r="E98" s="19" t="s">
        <v>222</v>
      </c>
      <c r="F98" s="21">
        <v>7.95</v>
      </c>
      <c r="G98" s="21">
        <f t="shared" si="1"/>
        <v>0</v>
      </c>
    </row>
    <row r="99" spans="1:7" x14ac:dyDescent="0.3">
      <c r="A99" s="81"/>
      <c r="B99" s="19" t="s">
        <v>329</v>
      </c>
      <c r="C99" s="30"/>
      <c r="D99" s="20" t="s">
        <v>330</v>
      </c>
      <c r="E99" s="19" t="s">
        <v>222</v>
      </c>
      <c r="F99" s="21">
        <v>7.95</v>
      </c>
      <c r="G99" s="21">
        <f t="shared" si="1"/>
        <v>0</v>
      </c>
    </row>
    <row r="100" spans="1:7" x14ac:dyDescent="0.3">
      <c r="A100" s="81"/>
      <c r="B100" s="19" t="s">
        <v>331</v>
      </c>
      <c r="C100" s="30"/>
      <c r="D100" s="20" t="s">
        <v>332</v>
      </c>
      <c r="E100" s="19" t="s">
        <v>222</v>
      </c>
      <c r="F100" s="21">
        <v>7.95</v>
      </c>
      <c r="G100" s="21">
        <f t="shared" si="1"/>
        <v>0</v>
      </c>
    </row>
    <row r="101" spans="1:7" x14ac:dyDescent="0.3">
      <c r="A101" s="81"/>
      <c r="B101" s="19" t="s">
        <v>333</v>
      </c>
      <c r="C101" s="30"/>
      <c r="D101" s="20" t="s">
        <v>334</v>
      </c>
      <c r="E101" s="19" t="s">
        <v>222</v>
      </c>
      <c r="F101" s="21">
        <v>7.95</v>
      </c>
      <c r="G101" s="21">
        <f t="shared" si="1"/>
        <v>0</v>
      </c>
    </row>
    <row r="102" spans="1:7" x14ac:dyDescent="0.3">
      <c r="A102" s="81"/>
      <c r="B102" s="19" t="s">
        <v>335</v>
      </c>
      <c r="C102" s="30"/>
      <c r="D102" s="20" t="s">
        <v>211</v>
      </c>
      <c r="E102" s="19" t="s">
        <v>222</v>
      </c>
      <c r="F102" s="21">
        <v>7.95</v>
      </c>
      <c r="G102" s="21">
        <f t="shared" si="1"/>
        <v>0</v>
      </c>
    </row>
    <row r="103" spans="1:7" x14ac:dyDescent="0.3">
      <c r="A103" s="81"/>
      <c r="B103" s="19" t="s">
        <v>336</v>
      </c>
      <c r="C103" s="30"/>
      <c r="D103" s="20" t="s">
        <v>337</v>
      </c>
      <c r="E103" s="19" t="s">
        <v>222</v>
      </c>
      <c r="F103" s="21">
        <v>7.95</v>
      </c>
      <c r="G103" s="21">
        <f t="shared" si="1"/>
        <v>0</v>
      </c>
    </row>
    <row r="104" spans="1:7" x14ac:dyDescent="0.3">
      <c r="A104" s="81"/>
      <c r="B104" s="19" t="s">
        <v>338</v>
      </c>
      <c r="C104" s="30"/>
      <c r="D104" s="20" t="s">
        <v>339</v>
      </c>
      <c r="E104" s="19" t="s">
        <v>222</v>
      </c>
      <c r="F104" s="21">
        <v>7.95</v>
      </c>
      <c r="G104" s="21">
        <f t="shared" si="1"/>
        <v>0</v>
      </c>
    </row>
    <row r="105" spans="1:7" x14ac:dyDescent="0.3">
      <c r="A105" s="81"/>
      <c r="B105" s="19" t="s">
        <v>340</v>
      </c>
      <c r="C105" s="30"/>
      <c r="D105" s="20" t="s">
        <v>341</v>
      </c>
      <c r="E105" s="19" t="s">
        <v>222</v>
      </c>
      <c r="F105" s="21">
        <v>7.95</v>
      </c>
      <c r="G105" s="21">
        <f t="shared" si="1"/>
        <v>0</v>
      </c>
    </row>
    <row r="106" spans="1:7" x14ac:dyDescent="0.3">
      <c r="A106" s="81"/>
      <c r="B106" s="19" t="s">
        <v>342</v>
      </c>
      <c r="C106" s="30"/>
      <c r="D106" s="20" t="s">
        <v>343</v>
      </c>
      <c r="E106" s="19" t="s">
        <v>222</v>
      </c>
      <c r="F106" s="21">
        <v>7.95</v>
      </c>
      <c r="G106" s="21">
        <f t="shared" si="1"/>
        <v>0</v>
      </c>
    </row>
    <row r="107" spans="1:7" x14ac:dyDescent="0.3">
      <c r="A107" s="81"/>
      <c r="B107" s="19" t="s">
        <v>344</v>
      </c>
      <c r="C107" s="30"/>
      <c r="D107" s="20" t="s">
        <v>345</v>
      </c>
      <c r="E107" s="19" t="s">
        <v>223</v>
      </c>
      <c r="F107" s="21">
        <v>7.95</v>
      </c>
      <c r="G107" s="21">
        <f t="shared" si="1"/>
        <v>0</v>
      </c>
    </row>
    <row r="108" spans="1:7" x14ac:dyDescent="0.3">
      <c r="A108" s="81"/>
      <c r="B108" s="19" t="s">
        <v>346</v>
      </c>
      <c r="C108" s="30"/>
      <c r="D108" s="20" t="s">
        <v>347</v>
      </c>
      <c r="E108" s="19" t="s">
        <v>223</v>
      </c>
      <c r="F108" s="21">
        <v>7.95</v>
      </c>
      <c r="G108" s="21">
        <f t="shared" si="1"/>
        <v>0</v>
      </c>
    </row>
    <row r="109" spans="1:7" x14ac:dyDescent="0.3">
      <c r="A109" s="81"/>
      <c r="B109" s="19" t="s">
        <v>348</v>
      </c>
      <c r="C109" s="30"/>
      <c r="D109" s="20" t="s">
        <v>349</v>
      </c>
      <c r="E109" s="19" t="s">
        <v>223</v>
      </c>
      <c r="F109" s="21">
        <v>7.95</v>
      </c>
      <c r="G109" s="21">
        <f t="shared" si="1"/>
        <v>0</v>
      </c>
    </row>
    <row r="110" spans="1:7" x14ac:dyDescent="0.3">
      <c r="A110" s="81"/>
      <c r="B110" s="19" t="s">
        <v>350</v>
      </c>
      <c r="C110" s="30"/>
      <c r="D110" s="20" t="s">
        <v>351</v>
      </c>
      <c r="E110" s="19" t="s">
        <v>223</v>
      </c>
      <c r="F110" s="21">
        <v>7.95</v>
      </c>
      <c r="G110" s="21">
        <f t="shared" ref="G110:G118" si="2">C110*F110</f>
        <v>0</v>
      </c>
    </row>
    <row r="111" spans="1:7" x14ac:dyDescent="0.3">
      <c r="A111" s="81"/>
      <c r="B111" s="19" t="s">
        <v>352</v>
      </c>
      <c r="C111" s="30"/>
      <c r="D111" s="20" t="s">
        <v>410</v>
      </c>
      <c r="E111" s="19" t="s">
        <v>408</v>
      </c>
      <c r="F111" s="21">
        <v>7.95</v>
      </c>
      <c r="G111" s="21">
        <f t="shared" si="2"/>
        <v>0</v>
      </c>
    </row>
    <row r="112" spans="1:7" x14ac:dyDescent="0.3">
      <c r="A112" s="81"/>
      <c r="B112" s="19" t="s">
        <v>355</v>
      </c>
      <c r="C112" s="30"/>
      <c r="D112" s="20" t="s">
        <v>411</v>
      </c>
      <c r="E112" s="19" t="s">
        <v>408</v>
      </c>
      <c r="F112" s="21">
        <v>7.95</v>
      </c>
      <c r="G112" s="21">
        <f t="shared" si="2"/>
        <v>0</v>
      </c>
    </row>
    <row r="113" spans="1:7" x14ac:dyDescent="0.3">
      <c r="A113" s="81"/>
      <c r="B113" s="19" t="s">
        <v>357</v>
      </c>
      <c r="C113" s="30"/>
      <c r="D113" s="20" t="s">
        <v>542</v>
      </c>
      <c r="E113" s="19" t="s">
        <v>408</v>
      </c>
      <c r="F113" s="21">
        <v>7.95</v>
      </c>
      <c r="G113" s="21">
        <f t="shared" si="2"/>
        <v>0</v>
      </c>
    </row>
    <row r="114" spans="1:7" x14ac:dyDescent="0.3">
      <c r="A114" s="81"/>
      <c r="B114" s="19" t="s">
        <v>360</v>
      </c>
      <c r="C114" s="30"/>
      <c r="D114" s="20" t="s">
        <v>353</v>
      </c>
      <c r="E114" s="19" t="s">
        <v>354</v>
      </c>
      <c r="F114" s="21">
        <v>1.6</v>
      </c>
      <c r="G114" s="21">
        <f t="shared" si="2"/>
        <v>0</v>
      </c>
    </row>
    <row r="115" spans="1:7" x14ac:dyDescent="0.3">
      <c r="A115" s="81"/>
      <c r="B115" s="19" t="s">
        <v>362</v>
      </c>
      <c r="C115" s="30"/>
      <c r="D115" s="20" t="s">
        <v>356</v>
      </c>
      <c r="E115" s="19" t="s">
        <v>354</v>
      </c>
      <c r="F115" s="21">
        <v>1.6</v>
      </c>
      <c r="G115" s="21">
        <f t="shared" si="2"/>
        <v>0</v>
      </c>
    </row>
    <row r="116" spans="1:7" x14ac:dyDescent="0.3">
      <c r="A116" s="81"/>
      <c r="B116" s="19" t="s">
        <v>412</v>
      </c>
      <c r="C116" s="30"/>
      <c r="D116" s="20" t="s">
        <v>358</v>
      </c>
      <c r="E116" s="19" t="s">
        <v>359</v>
      </c>
      <c r="F116" s="21">
        <v>0.85</v>
      </c>
      <c r="G116" s="21">
        <f t="shared" si="2"/>
        <v>0</v>
      </c>
    </row>
    <row r="117" spans="1:7" x14ac:dyDescent="0.3">
      <c r="A117" s="81"/>
      <c r="B117" s="19" t="s">
        <v>413</v>
      </c>
      <c r="C117" s="30"/>
      <c r="D117" s="20" t="s">
        <v>361</v>
      </c>
      <c r="E117" s="19" t="s">
        <v>359</v>
      </c>
      <c r="F117" s="21">
        <v>0.85</v>
      </c>
      <c r="G117" s="21">
        <f t="shared" si="2"/>
        <v>0</v>
      </c>
    </row>
    <row r="118" spans="1:7" x14ac:dyDescent="0.3">
      <c r="A118" s="81"/>
      <c r="B118" s="22" t="s">
        <v>414</v>
      </c>
      <c r="C118" s="31"/>
      <c r="D118" s="23" t="s">
        <v>363</v>
      </c>
      <c r="E118" s="22" t="s">
        <v>359</v>
      </c>
      <c r="F118" s="24">
        <v>0.85</v>
      </c>
      <c r="G118" s="24">
        <f t="shared" si="2"/>
        <v>0</v>
      </c>
    </row>
    <row r="119" spans="1:7" ht="15" thickBot="1" x14ac:dyDescent="0.35">
      <c r="G119" s="25">
        <f>SUM(G46:G118)</f>
        <v>0</v>
      </c>
    </row>
    <row r="120" spans="1:7" x14ac:dyDescent="0.3">
      <c r="G120" s="26"/>
    </row>
    <row r="121" spans="1:7" x14ac:dyDescent="0.3">
      <c r="A121" s="80" t="s">
        <v>532</v>
      </c>
      <c r="B121" s="16" t="s">
        <v>455</v>
      </c>
      <c r="C121" s="29"/>
      <c r="D121" s="17" t="s">
        <v>497</v>
      </c>
      <c r="E121" s="16" t="s">
        <v>164</v>
      </c>
      <c r="F121" s="18">
        <v>7.95</v>
      </c>
      <c r="G121" s="18">
        <f t="shared" ref="G121:G158" si="3">C121*F121</f>
        <v>0</v>
      </c>
    </row>
    <row r="122" spans="1:7" x14ac:dyDescent="0.3">
      <c r="A122" s="82"/>
      <c r="B122" s="19" t="s">
        <v>456</v>
      </c>
      <c r="C122" s="30"/>
      <c r="D122" s="20" t="s">
        <v>501</v>
      </c>
      <c r="E122" s="19" t="s">
        <v>197</v>
      </c>
      <c r="F122" s="21">
        <v>4</v>
      </c>
      <c r="G122" s="21">
        <f t="shared" si="3"/>
        <v>0</v>
      </c>
    </row>
    <row r="123" spans="1:7" x14ac:dyDescent="0.3">
      <c r="A123" s="82"/>
      <c r="B123" s="19" t="s">
        <v>457</v>
      </c>
      <c r="C123" s="30"/>
      <c r="D123" s="20" t="s">
        <v>503</v>
      </c>
      <c r="E123" s="19" t="s">
        <v>171</v>
      </c>
      <c r="F123" s="21">
        <v>4.25</v>
      </c>
      <c r="G123" s="21">
        <f t="shared" si="3"/>
        <v>0</v>
      </c>
    </row>
    <row r="124" spans="1:7" x14ac:dyDescent="0.3">
      <c r="A124" s="82"/>
      <c r="B124" s="19" t="s">
        <v>458</v>
      </c>
      <c r="C124" s="30"/>
      <c r="D124" s="20" t="s">
        <v>504</v>
      </c>
      <c r="E124" s="19" t="s">
        <v>171</v>
      </c>
      <c r="F124" s="21">
        <v>4.25</v>
      </c>
      <c r="G124" s="21">
        <f t="shared" si="3"/>
        <v>0</v>
      </c>
    </row>
    <row r="125" spans="1:7" x14ac:dyDescent="0.3">
      <c r="A125" s="82"/>
      <c r="B125" s="19" t="s">
        <v>459</v>
      </c>
      <c r="C125" s="30"/>
      <c r="D125" s="20" t="s">
        <v>517</v>
      </c>
      <c r="E125" s="19" t="s">
        <v>176</v>
      </c>
      <c r="F125" s="21">
        <v>2.65</v>
      </c>
      <c r="G125" s="21">
        <f t="shared" si="3"/>
        <v>0</v>
      </c>
    </row>
    <row r="126" spans="1:7" x14ac:dyDescent="0.3">
      <c r="A126" s="82"/>
      <c r="B126" s="19" t="s">
        <v>460</v>
      </c>
      <c r="C126" s="30"/>
      <c r="D126" s="20" t="s">
        <v>498</v>
      </c>
      <c r="E126" s="19" t="s">
        <v>164</v>
      </c>
      <c r="F126" s="21">
        <v>7.95</v>
      </c>
      <c r="G126" s="21">
        <f t="shared" si="3"/>
        <v>0</v>
      </c>
    </row>
    <row r="127" spans="1:7" x14ac:dyDescent="0.3">
      <c r="A127" s="82"/>
      <c r="B127" s="19" t="s">
        <v>461</v>
      </c>
      <c r="C127" s="30"/>
      <c r="D127" s="20" t="s">
        <v>505</v>
      </c>
      <c r="E127" s="19" t="s">
        <v>171</v>
      </c>
      <c r="F127" s="21">
        <v>4.25</v>
      </c>
      <c r="G127" s="21">
        <f t="shared" si="3"/>
        <v>0</v>
      </c>
    </row>
    <row r="128" spans="1:7" x14ac:dyDescent="0.3">
      <c r="A128" s="82"/>
      <c r="B128" s="19" t="s">
        <v>462</v>
      </c>
      <c r="C128" s="30"/>
      <c r="D128" s="20" t="s">
        <v>506</v>
      </c>
      <c r="E128" s="19" t="s">
        <v>171</v>
      </c>
      <c r="F128" s="21">
        <v>4.25</v>
      </c>
      <c r="G128" s="21">
        <f t="shared" si="3"/>
        <v>0</v>
      </c>
    </row>
    <row r="129" spans="1:7" x14ac:dyDescent="0.3">
      <c r="A129" s="82"/>
      <c r="B129" s="19" t="s">
        <v>463</v>
      </c>
      <c r="C129" s="30"/>
      <c r="D129" s="20" t="s">
        <v>507</v>
      </c>
      <c r="E129" s="19" t="s">
        <v>171</v>
      </c>
      <c r="F129" s="21">
        <v>4.25</v>
      </c>
      <c r="G129" s="21">
        <f t="shared" si="3"/>
        <v>0</v>
      </c>
    </row>
    <row r="130" spans="1:7" x14ac:dyDescent="0.3">
      <c r="A130" s="82"/>
      <c r="B130" s="19" t="s">
        <v>464</v>
      </c>
      <c r="C130" s="30"/>
      <c r="D130" s="20" t="s">
        <v>508</v>
      </c>
      <c r="E130" s="19" t="s">
        <v>171</v>
      </c>
      <c r="F130" s="21">
        <v>4.25</v>
      </c>
      <c r="G130" s="21">
        <f t="shared" si="3"/>
        <v>0</v>
      </c>
    </row>
    <row r="131" spans="1:7" x14ac:dyDescent="0.3">
      <c r="A131" s="82"/>
      <c r="B131" s="19" t="s">
        <v>465</v>
      </c>
      <c r="C131" s="30"/>
      <c r="D131" s="20" t="s">
        <v>518</v>
      </c>
      <c r="E131" s="19" t="s">
        <v>176</v>
      </c>
      <c r="F131" s="21">
        <v>2.65</v>
      </c>
      <c r="G131" s="21">
        <f t="shared" si="3"/>
        <v>0</v>
      </c>
    </row>
    <row r="132" spans="1:7" x14ac:dyDescent="0.3">
      <c r="A132" s="82"/>
      <c r="B132" s="19" t="s">
        <v>466</v>
      </c>
      <c r="C132" s="30"/>
      <c r="D132" s="20" t="s">
        <v>499</v>
      </c>
      <c r="E132" s="19" t="s">
        <v>164</v>
      </c>
      <c r="F132" s="21">
        <v>7.95</v>
      </c>
      <c r="G132" s="21">
        <f t="shared" si="3"/>
        <v>0</v>
      </c>
    </row>
    <row r="133" spans="1:7" x14ac:dyDescent="0.3">
      <c r="A133" s="82"/>
      <c r="B133" s="19" t="s">
        <v>467</v>
      </c>
      <c r="C133" s="30"/>
      <c r="D133" s="20" t="s">
        <v>509</v>
      </c>
      <c r="E133" s="19" t="s">
        <v>171</v>
      </c>
      <c r="F133" s="21">
        <v>4.25</v>
      </c>
      <c r="G133" s="21">
        <f t="shared" si="3"/>
        <v>0</v>
      </c>
    </row>
    <row r="134" spans="1:7" x14ac:dyDescent="0.3">
      <c r="A134" s="82"/>
      <c r="B134" s="19" t="s">
        <v>468</v>
      </c>
      <c r="C134" s="30"/>
      <c r="D134" s="20" t="s">
        <v>510</v>
      </c>
      <c r="E134" s="19" t="s">
        <v>171</v>
      </c>
      <c r="F134" s="21">
        <v>4.25</v>
      </c>
      <c r="G134" s="21">
        <f t="shared" si="3"/>
        <v>0</v>
      </c>
    </row>
    <row r="135" spans="1:7" x14ac:dyDescent="0.3">
      <c r="A135" s="82"/>
      <c r="B135" s="19" t="s">
        <v>469</v>
      </c>
      <c r="C135" s="30"/>
      <c r="D135" s="20" t="s">
        <v>511</v>
      </c>
      <c r="E135" s="19" t="s">
        <v>171</v>
      </c>
      <c r="F135" s="21">
        <v>4.25</v>
      </c>
      <c r="G135" s="21">
        <f t="shared" si="3"/>
        <v>0</v>
      </c>
    </row>
    <row r="136" spans="1:7" x14ac:dyDescent="0.3">
      <c r="A136" s="82"/>
      <c r="B136" s="19" t="s">
        <v>470</v>
      </c>
      <c r="C136" s="30"/>
      <c r="D136" s="20" t="s">
        <v>512</v>
      </c>
      <c r="E136" s="19" t="s">
        <v>171</v>
      </c>
      <c r="F136" s="21">
        <v>4.25</v>
      </c>
      <c r="G136" s="21">
        <f t="shared" si="3"/>
        <v>0</v>
      </c>
    </row>
    <row r="137" spans="1:7" x14ac:dyDescent="0.3">
      <c r="A137" s="82"/>
      <c r="B137" s="19" t="s">
        <v>471</v>
      </c>
      <c r="C137" s="30"/>
      <c r="D137" s="20" t="s">
        <v>513</v>
      </c>
      <c r="E137" s="19" t="s">
        <v>171</v>
      </c>
      <c r="F137" s="21">
        <v>4.25</v>
      </c>
      <c r="G137" s="21">
        <f t="shared" si="3"/>
        <v>0</v>
      </c>
    </row>
    <row r="138" spans="1:7" x14ac:dyDescent="0.3">
      <c r="A138" s="82"/>
      <c r="B138" s="19" t="s">
        <v>472</v>
      </c>
      <c r="C138" s="30"/>
      <c r="D138" s="20" t="s">
        <v>519</v>
      </c>
      <c r="E138" s="19" t="s">
        <v>176</v>
      </c>
      <c r="F138" s="21">
        <v>2.65</v>
      </c>
      <c r="G138" s="21">
        <f t="shared" si="3"/>
        <v>0</v>
      </c>
    </row>
    <row r="139" spans="1:7" x14ac:dyDescent="0.3">
      <c r="A139" s="82"/>
      <c r="B139" s="19" t="s">
        <v>473</v>
      </c>
      <c r="C139" s="30"/>
      <c r="D139" s="20" t="s">
        <v>500</v>
      </c>
      <c r="E139" s="19" t="s">
        <v>164</v>
      </c>
      <c r="F139" s="21">
        <v>7.95</v>
      </c>
      <c r="G139" s="21">
        <f t="shared" si="3"/>
        <v>0</v>
      </c>
    </row>
    <row r="140" spans="1:7" x14ac:dyDescent="0.3">
      <c r="A140" s="82"/>
      <c r="B140" s="19" t="s">
        <v>474</v>
      </c>
      <c r="C140" s="30"/>
      <c r="D140" s="20" t="s">
        <v>514</v>
      </c>
      <c r="E140" s="19" t="s">
        <v>171</v>
      </c>
      <c r="F140" s="21">
        <v>4.25</v>
      </c>
      <c r="G140" s="21">
        <f t="shared" si="3"/>
        <v>0</v>
      </c>
    </row>
    <row r="141" spans="1:7" x14ac:dyDescent="0.3">
      <c r="A141" s="82"/>
      <c r="B141" s="19" t="s">
        <v>475</v>
      </c>
      <c r="C141" s="30"/>
      <c r="D141" s="20" t="s">
        <v>515</v>
      </c>
      <c r="E141" s="19" t="s">
        <v>171</v>
      </c>
      <c r="F141" s="21">
        <v>4.25</v>
      </c>
      <c r="G141" s="21">
        <f t="shared" si="3"/>
        <v>0</v>
      </c>
    </row>
    <row r="142" spans="1:7" x14ac:dyDescent="0.3">
      <c r="A142" s="82"/>
      <c r="B142" s="19" t="s">
        <v>476</v>
      </c>
      <c r="C142" s="30"/>
      <c r="D142" s="20" t="s">
        <v>520</v>
      </c>
      <c r="E142" s="19" t="s">
        <v>176</v>
      </c>
      <c r="F142" s="21">
        <v>2.65</v>
      </c>
      <c r="G142" s="21">
        <f t="shared" si="3"/>
        <v>0</v>
      </c>
    </row>
    <row r="143" spans="1:7" x14ac:dyDescent="0.3">
      <c r="A143" s="82"/>
      <c r="B143" s="19" t="s">
        <v>477</v>
      </c>
      <c r="C143" s="30"/>
      <c r="D143" s="20" t="s">
        <v>478</v>
      </c>
      <c r="E143" s="19" t="s">
        <v>222</v>
      </c>
      <c r="F143" s="21">
        <v>7.95</v>
      </c>
      <c r="G143" s="21">
        <f t="shared" si="3"/>
        <v>0</v>
      </c>
    </row>
    <row r="144" spans="1:7" x14ac:dyDescent="0.3">
      <c r="A144" s="82"/>
      <c r="B144" s="19" t="s">
        <v>479</v>
      </c>
      <c r="C144" s="30"/>
      <c r="D144" s="20" t="s">
        <v>480</v>
      </c>
      <c r="E144" s="19" t="s">
        <v>222</v>
      </c>
      <c r="F144" s="21">
        <v>7.95</v>
      </c>
      <c r="G144" s="21">
        <f t="shared" si="3"/>
        <v>0</v>
      </c>
    </row>
    <row r="145" spans="1:7" x14ac:dyDescent="0.3">
      <c r="A145" s="82"/>
      <c r="B145" s="19" t="s">
        <v>481</v>
      </c>
      <c r="C145" s="30"/>
      <c r="D145" s="20" t="s">
        <v>482</v>
      </c>
      <c r="E145" s="19" t="s">
        <v>222</v>
      </c>
      <c r="F145" s="21">
        <v>7.95</v>
      </c>
      <c r="G145" s="21">
        <f t="shared" si="3"/>
        <v>0</v>
      </c>
    </row>
    <row r="146" spans="1:7" x14ac:dyDescent="0.3">
      <c r="A146" s="82"/>
      <c r="B146" s="19" t="s">
        <v>483</v>
      </c>
      <c r="C146" s="30"/>
      <c r="D146" s="20" t="s">
        <v>484</v>
      </c>
      <c r="E146" s="19" t="s">
        <v>222</v>
      </c>
      <c r="F146" s="21">
        <v>7.95</v>
      </c>
      <c r="G146" s="21">
        <f t="shared" si="3"/>
        <v>0</v>
      </c>
    </row>
    <row r="147" spans="1:7" x14ac:dyDescent="0.3">
      <c r="A147" s="82"/>
      <c r="B147" s="19" t="s">
        <v>485</v>
      </c>
      <c r="C147" s="30"/>
      <c r="D147" s="20" t="s">
        <v>392</v>
      </c>
      <c r="E147" s="19" t="s">
        <v>222</v>
      </c>
      <c r="F147" s="21">
        <v>7.95</v>
      </c>
      <c r="G147" s="21">
        <f t="shared" si="3"/>
        <v>0</v>
      </c>
    </row>
    <row r="148" spans="1:7" x14ac:dyDescent="0.3">
      <c r="A148" s="82"/>
      <c r="B148" s="19" t="s">
        <v>486</v>
      </c>
      <c r="C148" s="30"/>
      <c r="D148" s="20" t="s">
        <v>394</v>
      </c>
      <c r="E148" s="19" t="s">
        <v>222</v>
      </c>
      <c r="F148" s="21">
        <v>7.95</v>
      </c>
      <c r="G148" s="21">
        <f t="shared" si="3"/>
        <v>0</v>
      </c>
    </row>
    <row r="149" spans="1:7" x14ac:dyDescent="0.3">
      <c r="A149" s="82"/>
      <c r="B149" s="19" t="s">
        <v>487</v>
      </c>
      <c r="C149" s="30"/>
      <c r="D149" s="20" t="s">
        <v>523</v>
      </c>
      <c r="E149" s="19" t="s">
        <v>223</v>
      </c>
      <c r="F149" s="21">
        <v>7.95</v>
      </c>
      <c r="G149" s="21">
        <f t="shared" si="3"/>
        <v>0</v>
      </c>
    </row>
    <row r="150" spans="1:7" x14ac:dyDescent="0.3">
      <c r="A150" s="82"/>
      <c r="B150" s="19" t="s">
        <v>488</v>
      </c>
      <c r="C150" s="30"/>
      <c r="D150" s="20" t="s">
        <v>524</v>
      </c>
      <c r="E150" s="19" t="s">
        <v>408</v>
      </c>
      <c r="F150" s="21">
        <v>7.95</v>
      </c>
      <c r="G150" s="21">
        <f t="shared" si="3"/>
        <v>0</v>
      </c>
    </row>
    <row r="151" spans="1:7" x14ac:dyDescent="0.3">
      <c r="A151" s="82"/>
      <c r="B151" s="19" t="s">
        <v>489</v>
      </c>
      <c r="C151" s="30"/>
      <c r="D151" s="20" t="s">
        <v>525</v>
      </c>
      <c r="E151" s="19" t="s">
        <v>359</v>
      </c>
      <c r="F151" s="21">
        <v>0.85</v>
      </c>
      <c r="G151" s="21">
        <f t="shared" si="3"/>
        <v>0</v>
      </c>
    </row>
    <row r="152" spans="1:7" x14ac:dyDescent="0.3">
      <c r="A152" s="82"/>
      <c r="B152" s="19" t="s">
        <v>490</v>
      </c>
      <c r="C152" s="30"/>
      <c r="D152" s="20" t="s">
        <v>526</v>
      </c>
      <c r="E152" s="19" t="s">
        <v>359</v>
      </c>
      <c r="F152" s="21">
        <v>0.85</v>
      </c>
      <c r="G152" s="21">
        <f t="shared" si="3"/>
        <v>0</v>
      </c>
    </row>
    <row r="153" spans="1:7" x14ac:dyDescent="0.3">
      <c r="A153" s="82"/>
      <c r="B153" s="19" t="s">
        <v>491</v>
      </c>
      <c r="C153" s="30"/>
      <c r="D153" s="20" t="s">
        <v>527</v>
      </c>
      <c r="E153" s="19" t="s">
        <v>359</v>
      </c>
      <c r="F153" s="21">
        <v>0.85</v>
      </c>
      <c r="G153" s="21">
        <f t="shared" si="3"/>
        <v>0</v>
      </c>
    </row>
    <row r="154" spans="1:7" x14ac:dyDescent="0.3">
      <c r="A154" s="82"/>
      <c r="B154" s="19" t="s">
        <v>492</v>
      </c>
      <c r="C154" s="30"/>
      <c r="D154" s="20" t="s">
        <v>528</v>
      </c>
      <c r="E154" s="19" t="s">
        <v>359</v>
      </c>
      <c r="F154" s="21">
        <v>0.85</v>
      </c>
      <c r="G154" s="21">
        <f t="shared" si="3"/>
        <v>0</v>
      </c>
    </row>
    <row r="155" spans="1:7" x14ac:dyDescent="0.3">
      <c r="A155" s="82"/>
      <c r="B155" s="19" t="s">
        <v>493</v>
      </c>
      <c r="C155" s="30"/>
      <c r="D155" s="20" t="s">
        <v>529</v>
      </c>
      <c r="E155" s="19" t="s">
        <v>359</v>
      </c>
      <c r="F155" s="21">
        <v>0.85</v>
      </c>
      <c r="G155" s="21">
        <f t="shared" si="3"/>
        <v>0</v>
      </c>
    </row>
    <row r="156" spans="1:7" x14ac:dyDescent="0.3">
      <c r="A156" s="82"/>
      <c r="B156" s="19" t="s">
        <v>494</v>
      </c>
      <c r="C156" s="30"/>
      <c r="D156" s="20" t="s">
        <v>530</v>
      </c>
      <c r="E156" s="19" t="s">
        <v>359</v>
      </c>
      <c r="F156" s="21">
        <v>0.85</v>
      </c>
      <c r="G156" s="21">
        <f t="shared" si="3"/>
        <v>0</v>
      </c>
    </row>
    <row r="157" spans="1:7" x14ac:dyDescent="0.3">
      <c r="A157" s="82"/>
      <c r="B157" s="19" t="s">
        <v>495</v>
      </c>
      <c r="C157" s="30"/>
      <c r="D157" s="20" t="s">
        <v>521</v>
      </c>
      <c r="E157" s="19" t="s">
        <v>354</v>
      </c>
      <c r="F157" s="21">
        <v>1.6</v>
      </c>
      <c r="G157" s="21">
        <f t="shared" si="3"/>
        <v>0</v>
      </c>
    </row>
    <row r="158" spans="1:7" x14ac:dyDescent="0.3">
      <c r="A158" s="82"/>
      <c r="B158" s="22" t="s">
        <v>496</v>
      </c>
      <c r="C158" s="31"/>
      <c r="D158" s="23" t="s">
        <v>522</v>
      </c>
      <c r="E158" s="22" t="s">
        <v>354</v>
      </c>
      <c r="F158" s="24">
        <v>1.6</v>
      </c>
      <c r="G158" s="24">
        <f t="shared" si="3"/>
        <v>0</v>
      </c>
    </row>
    <row r="159" spans="1:7" ht="15" thickBot="1" x14ac:dyDescent="0.35">
      <c r="G159" s="25">
        <f>SUM(G121:G158)</f>
        <v>0</v>
      </c>
    </row>
    <row r="160" spans="1:7" x14ac:dyDescent="0.3">
      <c r="G160" s="26"/>
    </row>
    <row r="161" spans="1:7" x14ac:dyDescent="0.3">
      <c r="A161" s="80" t="s">
        <v>453</v>
      </c>
      <c r="B161" s="16" t="s">
        <v>369</v>
      </c>
      <c r="C161" s="60"/>
      <c r="D161" s="17" t="s">
        <v>415</v>
      </c>
      <c r="E161" s="16" t="s">
        <v>164</v>
      </c>
      <c r="F161" s="40">
        <v>7.95</v>
      </c>
      <c r="G161" s="18">
        <f t="shared" ref="G161:G192" si="4">C161*F161</f>
        <v>0</v>
      </c>
    </row>
    <row r="162" spans="1:7" x14ac:dyDescent="0.3">
      <c r="A162" s="81"/>
      <c r="B162" s="19" t="s">
        <v>370</v>
      </c>
      <c r="C162" s="61"/>
      <c r="D162" s="20" t="s">
        <v>537</v>
      </c>
      <c r="E162" s="19" t="s">
        <v>171</v>
      </c>
      <c r="F162" s="41">
        <v>4.25</v>
      </c>
      <c r="G162" s="21">
        <f t="shared" si="4"/>
        <v>0</v>
      </c>
    </row>
    <row r="163" spans="1:7" x14ac:dyDescent="0.3">
      <c r="A163" s="81"/>
      <c r="B163" s="19" t="s">
        <v>371</v>
      </c>
      <c r="C163" s="61"/>
      <c r="D163" s="20" t="s">
        <v>420</v>
      </c>
      <c r="E163" s="19" t="s">
        <v>171</v>
      </c>
      <c r="F163" s="41">
        <v>4.25</v>
      </c>
      <c r="G163" s="21">
        <f t="shared" si="4"/>
        <v>0</v>
      </c>
    </row>
    <row r="164" spans="1:7" x14ac:dyDescent="0.3">
      <c r="A164" s="81"/>
      <c r="B164" s="19" t="s">
        <v>372</v>
      </c>
      <c r="C164" s="61"/>
      <c r="D164" s="20" t="s">
        <v>423</v>
      </c>
      <c r="E164" s="19" t="s">
        <v>176</v>
      </c>
      <c r="F164" s="41">
        <v>2.65</v>
      </c>
      <c r="G164" s="21">
        <f t="shared" si="4"/>
        <v>0</v>
      </c>
    </row>
    <row r="165" spans="1:7" x14ac:dyDescent="0.3">
      <c r="A165" s="81"/>
      <c r="B165" s="19" t="s">
        <v>373</v>
      </c>
      <c r="C165" s="61"/>
      <c r="D165" s="20" t="s">
        <v>416</v>
      </c>
      <c r="E165" s="19" t="s">
        <v>164</v>
      </c>
      <c r="F165" s="41">
        <v>7.95</v>
      </c>
      <c r="G165" s="21">
        <f t="shared" si="4"/>
        <v>0</v>
      </c>
    </row>
    <row r="166" spans="1:7" x14ac:dyDescent="0.3">
      <c r="A166" s="81"/>
      <c r="B166" s="19" t="s">
        <v>374</v>
      </c>
      <c r="C166" s="61"/>
      <c r="D166" s="20" t="s">
        <v>538</v>
      </c>
      <c r="E166" s="19" t="s">
        <v>171</v>
      </c>
      <c r="F166" s="41">
        <v>4.25</v>
      </c>
      <c r="G166" s="21">
        <f t="shared" si="4"/>
        <v>0</v>
      </c>
    </row>
    <row r="167" spans="1:7" x14ac:dyDescent="0.3">
      <c r="A167" s="81"/>
      <c r="B167" s="19" t="s">
        <v>375</v>
      </c>
      <c r="C167" s="61"/>
      <c r="D167" s="20" t="s">
        <v>421</v>
      </c>
      <c r="E167" s="19" t="s">
        <v>171</v>
      </c>
      <c r="F167" s="41">
        <v>4.25</v>
      </c>
      <c r="G167" s="21">
        <f t="shared" si="4"/>
        <v>0</v>
      </c>
    </row>
    <row r="168" spans="1:7" x14ac:dyDescent="0.3">
      <c r="A168" s="81"/>
      <c r="B168" s="19" t="s">
        <v>376</v>
      </c>
      <c r="C168" s="61"/>
      <c r="D168" s="20" t="s">
        <v>424</v>
      </c>
      <c r="E168" s="19" t="s">
        <v>176</v>
      </c>
      <c r="F168" s="41">
        <v>2.65</v>
      </c>
      <c r="G168" s="21">
        <f t="shared" si="4"/>
        <v>0</v>
      </c>
    </row>
    <row r="169" spans="1:7" x14ac:dyDescent="0.3">
      <c r="A169" s="81"/>
      <c r="B169" s="19" t="s">
        <v>377</v>
      </c>
      <c r="C169" s="61"/>
      <c r="D169" s="20" t="s">
        <v>417</v>
      </c>
      <c r="E169" s="19" t="s">
        <v>164</v>
      </c>
      <c r="F169" s="41">
        <v>7.95</v>
      </c>
      <c r="G169" s="21">
        <f t="shared" si="4"/>
        <v>0</v>
      </c>
    </row>
    <row r="170" spans="1:7" x14ac:dyDescent="0.3">
      <c r="A170" s="81"/>
      <c r="B170" s="19" t="s">
        <v>378</v>
      </c>
      <c r="C170" s="61"/>
      <c r="D170" s="20" t="s">
        <v>539</v>
      </c>
      <c r="E170" s="19" t="s">
        <v>171</v>
      </c>
      <c r="F170" s="41">
        <v>4.25</v>
      </c>
      <c r="G170" s="21">
        <f t="shared" si="4"/>
        <v>0</v>
      </c>
    </row>
    <row r="171" spans="1:7" x14ac:dyDescent="0.3">
      <c r="A171" s="81"/>
      <c r="B171" s="19" t="s">
        <v>379</v>
      </c>
      <c r="C171" s="61"/>
      <c r="D171" s="20" t="s">
        <v>422</v>
      </c>
      <c r="E171" s="19" t="s">
        <v>171</v>
      </c>
      <c r="F171" s="41">
        <v>4.25</v>
      </c>
      <c r="G171" s="21">
        <f t="shared" si="4"/>
        <v>0</v>
      </c>
    </row>
    <row r="172" spans="1:7" x14ac:dyDescent="0.3">
      <c r="A172" s="81"/>
      <c r="B172" s="19" t="s">
        <v>380</v>
      </c>
      <c r="C172" s="61"/>
      <c r="D172" s="20" t="s">
        <v>418</v>
      </c>
      <c r="E172" s="19" t="s">
        <v>164</v>
      </c>
      <c r="F172" s="41">
        <v>7.95</v>
      </c>
      <c r="G172" s="21">
        <f t="shared" si="4"/>
        <v>0</v>
      </c>
    </row>
    <row r="173" spans="1:7" x14ac:dyDescent="0.3">
      <c r="A173" s="81"/>
      <c r="B173" s="19" t="s">
        <v>383</v>
      </c>
      <c r="C173" s="61"/>
      <c r="D173" s="20" t="s">
        <v>419</v>
      </c>
      <c r="E173" s="19" t="s">
        <v>197</v>
      </c>
      <c r="F173" s="41">
        <v>4</v>
      </c>
      <c r="G173" s="21">
        <f t="shared" si="4"/>
        <v>0</v>
      </c>
    </row>
    <row r="174" spans="1:7" x14ac:dyDescent="0.3">
      <c r="A174" s="81"/>
      <c r="B174" s="19" t="s">
        <v>384</v>
      </c>
      <c r="C174" s="61"/>
      <c r="D174" s="20" t="s">
        <v>381</v>
      </c>
      <c r="E174" s="19" t="s">
        <v>197</v>
      </c>
      <c r="F174" s="41">
        <v>7.95</v>
      </c>
      <c r="G174" s="21">
        <f t="shared" si="4"/>
        <v>0</v>
      </c>
    </row>
    <row r="175" spans="1:7" x14ac:dyDescent="0.3">
      <c r="A175" s="81"/>
      <c r="B175" s="19" t="s">
        <v>385</v>
      </c>
      <c r="C175" s="61"/>
      <c r="D175" s="20" t="s">
        <v>382</v>
      </c>
      <c r="E175" s="19" t="s">
        <v>197</v>
      </c>
      <c r="F175" s="41">
        <v>7.95</v>
      </c>
      <c r="G175" s="21">
        <f t="shared" si="4"/>
        <v>0</v>
      </c>
    </row>
    <row r="176" spans="1:7" x14ac:dyDescent="0.3">
      <c r="A176" s="81"/>
      <c r="B176" s="19" t="s">
        <v>387</v>
      </c>
      <c r="C176" s="61"/>
      <c r="D176" s="20" t="s">
        <v>135</v>
      </c>
      <c r="E176" s="19" t="s">
        <v>197</v>
      </c>
      <c r="F176" s="41">
        <v>7.95</v>
      </c>
      <c r="G176" s="21">
        <f t="shared" si="4"/>
        <v>0</v>
      </c>
    </row>
    <row r="177" spans="1:7" x14ac:dyDescent="0.3">
      <c r="A177" s="81"/>
      <c r="B177" s="19" t="s">
        <v>389</v>
      </c>
      <c r="C177" s="61"/>
      <c r="D177" s="20" t="s">
        <v>196</v>
      </c>
      <c r="E177" s="19" t="s">
        <v>197</v>
      </c>
      <c r="F177" s="41">
        <v>7.95</v>
      </c>
      <c r="G177" s="21">
        <f t="shared" si="4"/>
        <v>0</v>
      </c>
    </row>
    <row r="178" spans="1:7" x14ac:dyDescent="0.3">
      <c r="A178" s="81"/>
      <c r="B178" s="19" t="s">
        <v>391</v>
      </c>
      <c r="C178" s="61"/>
      <c r="D178" s="20" t="s">
        <v>386</v>
      </c>
      <c r="E178" s="19" t="s">
        <v>197</v>
      </c>
      <c r="F178" s="41">
        <v>7.95</v>
      </c>
      <c r="G178" s="21">
        <f t="shared" si="4"/>
        <v>0</v>
      </c>
    </row>
    <row r="179" spans="1:7" x14ac:dyDescent="0.3">
      <c r="A179" s="81"/>
      <c r="B179" s="19" t="s">
        <v>393</v>
      </c>
      <c r="C179" s="61"/>
      <c r="D179" s="20" t="s">
        <v>388</v>
      </c>
      <c r="E179" s="19" t="s">
        <v>222</v>
      </c>
      <c r="F179" s="41">
        <v>7.95</v>
      </c>
      <c r="G179" s="21">
        <f t="shared" si="4"/>
        <v>0</v>
      </c>
    </row>
    <row r="180" spans="1:7" x14ac:dyDescent="0.3">
      <c r="A180" s="81"/>
      <c r="B180" s="19" t="s">
        <v>395</v>
      </c>
      <c r="C180" s="61"/>
      <c r="D180" s="20" t="s">
        <v>390</v>
      </c>
      <c r="E180" s="19" t="s">
        <v>222</v>
      </c>
      <c r="F180" s="41">
        <v>7.95</v>
      </c>
      <c r="G180" s="21">
        <f t="shared" si="4"/>
        <v>0</v>
      </c>
    </row>
    <row r="181" spans="1:7" x14ac:dyDescent="0.3">
      <c r="A181" s="81"/>
      <c r="B181" s="19" t="s">
        <v>397</v>
      </c>
      <c r="C181" s="61"/>
      <c r="D181" s="20" t="s">
        <v>392</v>
      </c>
      <c r="E181" s="19" t="s">
        <v>222</v>
      </c>
      <c r="F181" s="41">
        <v>7.95</v>
      </c>
      <c r="G181" s="21">
        <f t="shared" si="4"/>
        <v>0</v>
      </c>
    </row>
    <row r="182" spans="1:7" x14ac:dyDescent="0.3">
      <c r="A182" s="81"/>
      <c r="B182" s="19" t="s">
        <v>399</v>
      </c>
      <c r="C182" s="61"/>
      <c r="D182" s="20" t="s">
        <v>394</v>
      </c>
      <c r="E182" s="19" t="s">
        <v>222</v>
      </c>
      <c r="F182" s="41">
        <v>7.95</v>
      </c>
      <c r="G182" s="21">
        <f t="shared" si="4"/>
        <v>0</v>
      </c>
    </row>
    <row r="183" spans="1:7" x14ac:dyDescent="0.3">
      <c r="A183" s="81"/>
      <c r="B183" s="19" t="s">
        <v>400</v>
      </c>
      <c r="C183" s="61"/>
      <c r="D183" s="20" t="s">
        <v>396</v>
      </c>
      <c r="E183" s="19" t="s">
        <v>222</v>
      </c>
      <c r="F183" s="41">
        <v>7.95</v>
      </c>
      <c r="G183" s="21">
        <f t="shared" si="4"/>
        <v>0</v>
      </c>
    </row>
    <row r="184" spans="1:7" x14ac:dyDescent="0.3">
      <c r="A184" s="81"/>
      <c r="B184" s="19" t="s">
        <v>401</v>
      </c>
      <c r="C184" s="61"/>
      <c r="D184" s="20" t="s">
        <v>398</v>
      </c>
      <c r="E184" s="19" t="s">
        <v>222</v>
      </c>
      <c r="F184" s="41">
        <v>7.95</v>
      </c>
      <c r="G184" s="21">
        <f t="shared" si="4"/>
        <v>0</v>
      </c>
    </row>
    <row r="185" spans="1:7" x14ac:dyDescent="0.3">
      <c r="A185" s="81"/>
      <c r="B185" s="19" t="s">
        <v>534</v>
      </c>
      <c r="C185" s="61"/>
      <c r="D185" s="20" t="s">
        <v>431</v>
      </c>
      <c r="E185" s="19" t="s">
        <v>223</v>
      </c>
      <c r="F185" s="41">
        <v>7.95</v>
      </c>
      <c r="G185" s="21">
        <f t="shared" si="4"/>
        <v>0</v>
      </c>
    </row>
    <row r="186" spans="1:7" x14ac:dyDescent="0.3">
      <c r="A186" s="81"/>
      <c r="B186" s="19" t="s">
        <v>402</v>
      </c>
      <c r="C186" s="61"/>
      <c r="D186" s="20" t="s">
        <v>425</v>
      </c>
      <c r="E186" s="19" t="s">
        <v>359</v>
      </c>
      <c r="F186" s="41">
        <v>7.95</v>
      </c>
      <c r="G186" s="21">
        <f t="shared" si="4"/>
        <v>0</v>
      </c>
    </row>
    <row r="187" spans="1:7" x14ac:dyDescent="0.3">
      <c r="A187" s="81"/>
      <c r="B187" s="19" t="s">
        <v>403</v>
      </c>
      <c r="C187" s="61"/>
      <c r="D187" s="20" t="s">
        <v>426</v>
      </c>
      <c r="E187" s="19" t="s">
        <v>359</v>
      </c>
      <c r="F187" s="41">
        <v>0.85</v>
      </c>
      <c r="G187" s="21">
        <f t="shared" si="4"/>
        <v>0</v>
      </c>
    </row>
    <row r="188" spans="1:7" x14ac:dyDescent="0.3">
      <c r="A188" s="81"/>
      <c r="B188" s="19" t="s">
        <v>404</v>
      </c>
      <c r="C188" s="61"/>
      <c r="D188" s="20" t="s">
        <v>427</v>
      </c>
      <c r="E188" s="19" t="s">
        <v>359</v>
      </c>
      <c r="F188" s="41">
        <v>0.85</v>
      </c>
      <c r="G188" s="21">
        <f t="shared" si="4"/>
        <v>0</v>
      </c>
    </row>
    <row r="189" spans="1:7" x14ac:dyDescent="0.3">
      <c r="A189" s="81"/>
      <c r="B189" s="19" t="s">
        <v>405</v>
      </c>
      <c r="C189" s="61"/>
      <c r="D189" s="20" t="s">
        <v>428</v>
      </c>
      <c r="E189" s="19" t="s">
        <v>359</v>
      </c>
      <c r="F189" s="41">
        <v>0.85</v>
      </c>
      <c r="G189" s="21">
        <f t="shared" si="4"/>
        <v>0</v>
      </c>
    </row>
    <row r="190" spans="1:7" x14ac:dyDescent="0.3">
      <c r="A190" s="81"/>
      <c r="B190" s="19" t="s">
        <v>535</v>
      </c>
      <c r="C190" s="61"/>
      <c r="D190" s="20" t="s">
        <v>429</v>
      </c>
      <c r="E190" s="19" t="s">
        <v>359</v>
      </c>
      <c r="F190" s="41">
        <v>0.85</v>
      </c>
      <c r="G190" s="21">
        <f t="shared" si="4"/>
        <v>0</v>
      </c>
    </row>
    <row r="191" spans="1:7" x14ac:dyDescent="0.3">
      <c r="A191" s="81"/>
      <c r="B191" s="19" t="s">
        <v>536</v>
      </c>
      <c r="C191" s="61"/>
      <c r="D191" s="20" t="s">
        <v>430</v>
      </c>
      <c r="E191" s="19" t="s">
        <v>359</v>
      </c>
      <c r="F191" s="41">
        <v>0.85</v>
      </c>
      <c r="G191" s="21">
        <f t="shared" si="4"/>
        <v>0</v>
      </c>
    </row>
    <row r="192" spans="1:7" x14ac:dyDescent="0.3">
      <c r="A192" s="81"/>
      <c r="B192" s="22" t="s">
        <v>540</v>
      </c>
      <c r="C192" s="62"/>
      <c r="D192" s="23" t="s">
        <v>432</v>
      </c>
      <c r="E192" s="22" t="s">
        <v>354</v>
      </c>
      <c r="F192" s="42">
        <v>1.6</v>
      </c>
      <c r="G192" s="24">
        <f t="shared" si="4"/>
        <v>0</v>
      </c>
    </row>
    <row r="193" spans="1:7" ht="15" thickBot="1" x14ac:dyDescent="0.35">
      <c r="G193" s="25">
        <f>SUM(G79:G192)</f>
        <v>0</v>
      </c>
    </row>
    <row r="194" spans="1:7" x14ac:dyDescent="0.3">
      <c r="G194" s="26"/>
    </row>
    <row r="195" spans="1:7" x14ac:dyDescent="0.3">
      <c r="A195" s="80" t="s">
        <v>454</v>
      </c>
      <c r="B195" s="16" t="s">
        <v>433</v>
      </c>
      <c r="C195" s="60"/>
      <c r="D195" s="17" t="s">
        <v>415</v>
      </c>
      <c r="E195" s="16" t="s">
        <v>164</v>
      </c>
      <c r="F195" s="40">
        <v>7.95</v>
      </c>
      <c r="G195" s="18">
        <f t="shared" ref="G195:G212" si="5">C195*F195</f>
        <v>0</v>
      </c>
    </row>
    <row r="196" spans="1:7" x14ac:dyDescent="0.3">
      <c r="A196" s="81"/>
      <c r="B196" s="19" t="s">
        <v>434</v>
      </c>
      <c r="C196" s="61"/>
      <c r="D196" s="20" t="s">
        <v>502</v>
      </c>
      <c r="E196" s="19" t="s">
        <v>197</v>
      </c>
      <c r="F196" s="41">
        <v>4</v>
      </c>
      <c r="G196" s="21">
        <f t="shared" si="5"/>
        <v>0</v>
      </c>
    </row>
    <row r="197" spans="1:7" x14ac:dyDescent="0.3">
      <c r="A197" s="81"/>
      <c r="B197" s="19" t="s">
        <v>435</v>
      </c>
      <c r="C197" s="61"/>
      <c r="D197" s="20" t="s">
        <v>423</v>
      </c>
      <c r="E197" s="19" t="s">
        <v>176</v>
      </c>
      <c r="F197" s="41">
        <v>2.65</v>
      </c>
      <c r="G197" s="21">
        <f t="shared" si="5"/>
        <v>0</v>
      </c>
    </row>
    <row r="198" spans="1:7" x14ac:dyDescent="0.3">
      <c r="A198" s="81"/>
      <c r="B198" s="19" t="s">
        <v>436</v>
      </c>
      <c r="C198" s="61"/>
      <c r="D198" s="20" t="s">
        <v>516</v>
      </c>
      <c r="E198" s="19" t="s">
        <v>171</v>
      </c>
      <c r="F198" s="41">
        <v>4.25</v>
      </c>
      <c r="G198" s="21">
        <f t="shared" si="5"/>
        <v>0</v>
      </c>
    </row>
    <row r="199" spans="1:7" x14ac:dyDescent="0.3">
      <c r="A199" s="81"/>
      <c r="B199" s="19" t="s">
        <v>437</v>
      </c>
      <c r="C199" s="61"/>
      <c r="D199" s="20" t="s">
        <v>417</v>
      </c>
      <c r="E199" s="19" t="s">
        <v>171</v>
      </c>
      <c r="F199" s="41">
        <v>4.25</v>
      </c>
      <c r="G199" s="21">
        <f t="shared" si="5"/>
        <v>0</v>
      </c>
    </row>
    <row r="200" spans="1:7" x14ac:dyDescent="0.3">
      <c r="A200" s="81"/>
      <c r="B200" s="19" t="s">
        <v>438</v>
      </c>
      <c r="C200" s="61"/>
      <c r="D200" s="20" t="s">
        <v>422</v>
      </c>
      <c r="E200" s="19" t="s">
        <v>197</v>
      </c>
      <c r="F200" s="41">
        <v>4.25</v>
      </c>
      <c r="G200" s="21">
        <f t="shared" si="5"/>
        <v>0</v>
      </c>
    </row>
    <row r="201" spans="1:7" x14ac:dyDescent="0.3">
      <c r="A201" s="81"/>
      <c r="B201" s="19" t="s">
        <v>439</v>
      </c>
      <c r="C201" s="61"/>
      <c r="D201" s="20" t="s">
        <v>442</v>
      </c>
      <c r="E201" s="19" t="s">
        <v>197</v>
      </c>
      <c r="F201" s="41">
        <v>7.95</v>
      </c>
      <c r="G201" s="21">
        <f t="shared" si="5"/>
        <v>0</v>
      </c>
    </row>
    <row r="202" spans="1:7" x14ac:dyDescent="0.3">
      <c r="A202" s="81"/>
      <c r="B202" s="19" t="s">
        <v>440</v>
      </c>
      <c r="C202" s="61"/>
      <c r="D202" s="20" t="s">
        <v>543</v>
      </c>
      <c r="E202" s="19" t="s">
        <v>197</v>
      </c>
      <c r="F202" s="41">
        <v>7.95</v>
      </c>
      <c r="G202" s="21">
        <f t="shared" si="5"/>
        <v>0</v>
      </c>
    </row>
    <row r="203" spans="1:7" x14ac:dyDescent="0.3">
      <c r="A203" s="81"/>
      <c r="B203" s="19" t="s">
        <v>441</v>
      </c>
      <c r="C203" s="61"/>
      <c r="D203" s="20" t="s">
        <v>444</v>
      </c>
      <c r="E203" s="19" t="s">
        <v>197</v>
      </c>
      <c r="F203" s="41">
        <v>7.95</v>
      </c>
      <c r="G203" s="21">
        <f t="shared" si="5"/>
        <v>0</v>
      </c>
    </row>
    <row r="204" spans="1:7" x14ac:dyDescent="0.3">
      <c r="A204" s="81"/>
      <c r="B204" s="19" t="s">
        <v>443</v>
      </c>
      <c r="C204" s="61"/>
      <c r="D204" s="20" t="s">
        <v>2</v>
      </c>
      <c r="E204" s="19" t="s">
        <v>197</v>
      </c>
      <c r="F204" s="41">
        <v>7.95</v>
      </c>
      <c r="G204" s="21">
        <f t="shared" si="5"/>
        <v>0</v>
      </c>
    </row>
    <row r="205" spans="1:7" x14ac:dyDescent="0.3">
      <c r="A205" s="81"/>
      <c r="B205" s="19" t="s">
        <v>445</v>
      </c>
      <c r="C205" s="61"/>
      <c r="D205" s="20" t="s">
        <v>480</v>
      </c>
      <c r="E205" s="19" t="s">
        <v>222</v>
      </c>
      <c r="F205" s="41">
        <v>7.95</v>
      </c>
      <c r="G205" s="21">
        <f t="shared" si="5"/>
        <v>0</v>
      </c>
    </row>
    <row r="206" spans="1:7" x14ac:dyDescent="0.3">
      <c r="A206" s="81"/>
      <c r="B206" s="19" t="s">
        <v>446</v>
      </c>
      <c r="C206" s="61"/>
      <c r="D206" s="20" t="s">
        <v>544</v>
      </c>
      <c r="E206" s="19" t="s">
        <v>222</v>
      </c>
      <c r="F206" s="41">
        <v>7.95</v>
      </c>
      <c r="G206" s="21">
        <f t="shared" si="5"/>
        <v>0</v>
      </c>
    </row>
    <row r="207" spans="1:7" x14ac:dyDescent="0.3">
      <c r="A207" s="81"/>
      <c r="B207" s="19" t="s">
        <v>447</v>
      </c>
      <c r="C207" s="61"/>
      <c r="D207" s="20" t="s">
        <v>545</v>
      </c>
      <c r="E207" s="19" t="s">
        <v>222</v>
      </c>
      <c r="F207" s="41">
        <v>7.95</v>
      </c>
      <c r="G207" s="21">
        <f t="shared" si="5"/>
        <v>0</v>
      </c>
    </row>
    <row r="208" spans="1:7" x14ac:dyDescent="0.3">
      <c r="A208" s="81"/>
      <c r="B208" s="19" t="s">
        <v>448</v>
      </c>
      <c r="C208" s="61"/>
      <c r="D208" s="20" t="s">
        <v>546</v>
      </c>
      <c r="E208" s="19" t="s">
        <v>222</v>
      </c>
      <c r="F208" s="41">
        <v>7.95</v>
      </c>
      <c r="G208" s="21">
        <f t="shared" si="5"/>
        <v>0</v>
      </c>
    </row>
    <row r="209" spans="1:7" x14ac:dyDescent="0.3">
      <c r="A209" s="81"/>
      <c r="B209" s="19" t="s">
        <v>449</v>
      </c>
      <c r="C209" s="61"/>
      <c r="D209" s="20" t="s">
        <v>431</v>
      </c>
      <c r="E209" s="19" t="s">
        <v>223</v>
      </c>
      <c r="F209" s="41">
        <v>7.95</v>
      </c>
      <c r="G209" s="21">
        <f t="shared" si="5"/>
        <v>0</v>
      </c>
    </row>
    <row r="210" spans="1:7" x14ac:dyDescent="0.3">
      <c r="A210" s="81"/>
      <c r="B210" s="19" t="s">
        <v>450</v>
      </c>
      <c r="C210" s="61"/>
      <c r="D210" s="20" t="s">
        <v>425</v>
      </c>
      <c r="E210" s="19" t="s">
        <v>408</v>
      </c>
      <c r="F210" s="41">
        <v>7.95</v>
      </c>
      <c r="G210" s="21">
        <f t="shared" si="5"/>
        <v>0</v>
      </c>
    </row>
    <row r="211" spans="1:7" x14ac:dyDescent="0.3">
      <c r="A211" s="81"/>
      <c r="B211" s="19" t="s">
        <v>451</v>
      </c>
      <c r="C211" s="63"/>
      <c r="D211" s="64" t="s">
        <v>547</v>
      </c>
      <c r="E211" s="65" t="s">
        <v>176</v>
      </c>
      <c r="F211" s="66">
        <v>2.65</v>
      </c>
      <c r="G211" s="67">
        <f t="shared" si="5"/>
        <v>0</v>
      </c>
    </row>
    <row r="212" spans="1:7" x14ac:dyDescent="0.3">
      <c r="A212" s="81"/>
      <c r="B212" s="22" t="s">
        <v>452</v>
      </c>
      <c r="C212" s="62"/>
      <c r="D212" s="23" t="s">
        <v>531</v>
      </c>
      <c r="E212" s="22" t="s">
        <v>359</v>
      </c>
      <c r="F212" s="42">
        <v>0.6</v>
      </c>
      <c r="G212" s="24">
        <f t="shared" si="5"/>
        <v>0</v>
      </c>
    </row>
    <row r="213" spans="1:7" ht="15" thickBot="1" x14ac:dyDescent="0.35">
      <c r="G213" s="25">
        <f>SUM(G195:G212)</f>
        <v>0</v>
      </c>
    </row>
    <row r="214" spans="1:7" x14ac:dyDescent="0.3">
      <c r="G214" s="26"/>
    </row>
    <row r="215" spans="1:7" x14ac:dyDescent="0.3">
      <c r="A215" s="77" t="s">
        <v>594</v>
      </c>
      <c r="B215" s="68" t="s">
        <v>548</v>
      </c>
      <c r="C215" s="68"/>
      <c r="D215" s="69" t="s">
        <v>575</v>
      </c>
      <c r="E215" s="70" t="s">
        <v>568</v>
      </c>
      <c r="F215" s="40">
        <v>1</v>
      </c>
      <c r="G215" s="18">
        <f t="shared" ref="G215:G233" si="6">C215*F215</f>
        <v>0</v>
      </c>
    </row>
    <row r="216" spans="1:7" x14ac:dyDescent="0.3">
      <c r="A216" s="78"/>
      <c r="B216" s="71" t="s">
        <v>549</v>
      </c>
      <c r="C216" s="71"/>
      <c r="D216" s="72" t="s">
        <v>576</v>
      </c>
      <c r="E216" s="73" t="s">
        <v>569</v>
      </c>
      <c r="F216" s="41">
        <v>1</v>
      </c>
      <c r="G216" s="21">
        <f t="shared" si="6"/>
        <v>0</v>
      </c>
    </row>
    <row r="217" spans="1:7" x14ac:dyDescent="0.3">
      <c r="A217" s="78"/>
      <c r="B217" s="71" t="s">
        <v>550</v>
      </c>
      <c r="C217" s="71"/>
      <c r="D217" s="72" t="s">
        <v>577</v>
      </c>
      <c r="E217" s="73" t="s">
        <v>570</v>
      </c>
      <c r="F217" s="41">
        <v>1</v>
      </c>
      <c r="G217" s="21">
        <f t="shared" si="6"/>
        <v>0</v>
      </c>
    </row>
    <row r="218" spans="1:7" x14ac:dyDescent="0.3">
      <c r="A218" s="78"/>
      <c r="B218" s="71" t="s">
        <v>551</v>
      </c>
      <c r="C218" s="71"/>
      <c r="D218" s="72" t="s">
        <v>578</v>
      </c>
      <c r="E218" s="73" t="s">
        <v>571</v>
      </c>
      <c r="F218" s="41">
        <v>1</v>
      </c>
      <c r="G218" s="21">
        <f t="shared" si="6"/>
        <v>0</v>
      </c>
    </row>
    <row r="219" spans="1:7" x14ac:dyDescent="0.3">
      <c r="A219" s="78"/>
      <c r="B219" s="71" t="s">
        <v>552</v>
      </c>
      <c r="C219" s="71"/>
      <c r="D219" s="72" t="s">
        <v>579</v>
      </c>
      <c r="E219" s="73" t="s">
        <v>572</v>
      </c>
      <c r="F219" s="41">
        <v>1</v>
      </c>
      <c r="G219" s="21">
        <f t="shared" si="6"/>
        <v>0</v>
      </c>
    </row>
    <row r="220" spans="1:7" x14ac:dyDescent="0.3">
      <c r="A220" s="78"/>
      <c r="B220" s="71" t="s">
        <v>553</v>
      </c>
      <c r="C220" s="71"/>
      <c r="D220" s="72" t="s">
        <v>580</v>
      </c>
      <c r="E220" s="73" t="s">
        <v>571</v>
      </c>
      <c r="F220" s="41">
        <v>1</v>
      </c>
      <c r="G220" s="21">
        <f t="shared" si="6"/>
        <v>0</v>
      </c>
    </row>
    <row r="221" spans="1:7" x14ac:dyDescent="0.3">
      <c r="A221" s="78"/>
      <c r="B221" s="71" t="s">
        <v>554</v>
      </c>
      <c r="C221" s="71"/>
      <c r="D221" s="72" t="s">
        <v>581</v>
      </c>
      <c r="E221" s="73" t="s">
        <v>572</v>
      </c>
      <c r="F221" s="41">
        <v>1</v>
      </c>
      <c r="G221" s="21">
        <f t="shared" si="6"/>
        <v>0</v>
      </c>
    </row>
    <row r="222" spans="1:7" x14ac:dyDescent="0.3">
      <c r="A222" s="78"/>
      <c r="B222" s="71" t="s">
        <v>555</v>
      </c>
      <c r="C222" s="71"/>
      <c r="D222" s="72" t="s">
        <v>582</v>
      </c>
      <c r="E222" s="73" t="s">
        <v>572</v>
      </c>
      <c r="F222" s="41">
        <v>1</v>
      </c>
      <c r="G222" s="21">
        <f t="shared" si="6"/>
        <v>0</v>
      </c>
    </row>
    <row r="223" spans="1:7" x14ac:dyDescent="0.3">
      <c r="A223" s="78"/>
      <c r="B223" s="71" t="s">
        <v>556</v>
      </c>
      <c r="C223" s="71"/>
      <c r="D223" s="72" t="s">
        <v>583</v>
      </c>
      <c r="E223" s="73" t="s">
        <v>572</v>
      </c>
      <c r="F223" s="41">
        <v>1</v>
      </c>
      <c r="G223" s="21">
        <f t="shared" si="6"/>
        <v>0</v>
      </c>
    </row>
    <row r="224" spans="1:7" x14ac:dyDescent="0.3">
      <c r="A224" s="78"/>
      <c r="B224" s="71" t="s">
        <v>557</v>
      </c>
      <c r="C224" s="71"/>
      <c r="D224" s="72" t="s">
        <v>584</v>
      </c>
      <c r="E224" s="73" t="s">
        <v>573</v>
      </c>
      <c r="F224" s="41">
        <v>1</v>
      </c>
      <c r="G224" s="21">
        <f t="shared" si="6"/>
        <v>0</v>
      </c>
    </row>
    <row r="225" spans="1:7" x14ac:dyDescent="0.3">
      <c r="A225" s="78"/>
      <c r="B225" s="71" t="s">
        <v>558</v>
      </c>
      <c r="C225" s="71"/>
      <c r="D225" s="72" t="s">
        <v>585</v>
      </c>
      <c r="E225" s="73" t="s">
        <v>572</v>
      </c>
      <c r="F225" s="41">
        <v>1</v>
      </c>
      <c r="G225" s="21">
        <f t="shared" si="6"/>
        <v>0</v>
      </c>
    </row>
    <row r="226" spans="1:7" x14ac:dyDescent="0.3">
      <c r="A226" s="78"/>
      <c r="B226" s="71" t="s">
        <v>559</v>
      </c>
      <c r="C226" s="71"/>
      <c r="D226" s="72" t="s">
        <v>586</v>
      </c>
      <c r="E226" s="73" t="s">
        <v>572</v>
      </c>
      <c r="F226" s="41">
        <v>1</v>
      </c>
      <c r="G226" s="21">
        <f t="shared" si="6"/>
        <v>0</v>
      </c>
    </row>
    <row r="227" spans="1:7" x14ac:dyDescent="0.3">
      <c r="A227" s="78"/>
      <c r="B227" s="71" t="s">
        <v>560</v>
      </c>
      <c r="C227" s="71"/>
      <c r="D227" s="72" t="s">
        <v>587</v>
      </c>
      <c r="E227" s="73" t="s">
        <v>574</v>
      </c>
      <c r="F227" s="41">
        <v>1</v>
      </c>
      <c r="G227" s="21">
        <f t="shared" si="6"/>
        <v>0</v>
      </c>
    </row>
    <row r="228" spans="1:7" x14ac:dyDescent="0.3">
      <c r="A228" s="78"/>
      <c r="B228" s="71" t="s">
        <v>561</v>
      </c>
      <c r="C228" s="71"/>
      <c r="D228" s="72" t="s">
        <v>588</v>
      </c>
      <c r="E228" s="73" t="s">
        <v>567</v>
      </c>
      <c r="F228" s="41">
        <v>1</v>
      </c>
      <c r="G228" s="21">
        <f t="shared" si="6"/>
        <v>0</v>
      </c>
    </row>
    <row r="229" spans="1:7" x14ac:dyDescent="0.3">
      <c r="A229" s="78"/>
      <c r="B229" s="71" t="s">
        <v>562</v>
      </c>
      <c r="C229" s="71"/>
      <c r="D229" s="72" t="s">
        <v>589</v>
      </c>
      <c r="E229" s="73" t="s">
        <v>567</v>
      </c>
      <c r="F229" s="41">
        <v>1</v>
      </c>
      <c r="G229" s="21">
        <f t="shared" si="6"/>
        <v>0</v>
      </c>
    </row>
    <row r="230" spans="1:7" x14ac:dyDescent="0.3">
      <c r="A230" s="78"/>
      <c r="B230" s="71" t="s">
        <v>563</v>
      </c>
      <c r="C230" s="71"/>
      <c r="D230" s="72" t="s">
        <v>590</v>
      </c>
      <c r="E230" s="73" t="s">
        <v>567</v>
      </c>
      <c r="F230" s="41">
        <v>1</v>
      </c>
      <c r="G230" s="21">
        <f t="shared" si="6"/>
        <v>0</v>
      </c>
    </row>
    <row r="231" spans="1:7" x14ac:dyDescent="0.3">
      <c r="A231" s="78"/>
      <c r="B231" s="71" t="s">
        <v>564</v>
      </c>
      <c r="C231" s="71"/>
      <c r="D231" s="72" t="s">
        <v>591</v>
      </c>
      <c r="E231" s="73" t="s">
        <v>567</v>
      </c>
      <c r="F231" s="41">
        <v>1</v>
      </c>
      <c r="G231" s="21">
        <f t="shared" si="6"/>
        <v>0</v>
      </c>
    </row>
    <row r="232" spans="1:7" x14ac:dyDescent="0.3">
      <c r="A232" s="78"/>
      <c r="B232" s="71" t="s">
        <v>565</v>
      </c>
      <c r="C232" s="71"/>
      <c r="D232" s="72" t="s">
        <v>592</v>
      </c>
      <c r="E232" s="73" t="s">
        <v>567</v>
      </c>
      <c r="F232" s="41">
        <v>1</v>
      </c>
      <c r="G232" s="21">
        <f t="shared" si="6"/>
        <v>0</v>
      </c>
    </row>
    <row r="233" spans="1:7" x14ac:dyDescent="0.3">
      <c r="A233" s="79"/>
      <c r="B233" s="74" t="s">
        <v>566</v>
      </c>
      <c r="C233" s="74"/>
      <c r="D233" s="75" t="s">
        <v>593</v>
      </c>
      <c r="E233" s="76" t="s">
        <v>567</v>
      </c>
      <c r="F233" s="42">
        <v>1</v>
      </c>
      <c r="G233" s="24">
        <f t="shared" si="6"/>
        <v>0</v>
      </c>
    </row>
    <row r="234" spans="1:7" ht="15" thickBot="1" x14ac:dyDescent="0.35">
      <c r="B234" s="7"/>
      <c r="C234" s="7"/>
      <c r="G234" s="25">
        <f>SUM(G215:G233)</f>
        <v>0</v>
      </c>
    </row>
    <row r="235" spans="1:7" x14ac:dyDescent="0.3">
      <c r="B235" s="7"/>
      <c r="C235" s="7"/>
      <c r="G235" s="26"/>
    </row>
    <row r="236" spans="1:7" ht="15" thickBot="1" x14ac:dyDescent="0.35">
      <c r="G236" s="26"/>
    </row>
    <row r="237" spans="1:7" ht="15" thickBot="1" x14ac:dyDescent="0.35">
      <c r="B237" s="7"/>
      <c r="C237" s="7"/>
      <c r="F237" s="27" t="s">
        <v>159</v>
      </c>
      <c r="G237" s="28">
        <f>(G44+G119+G159+G193+G213+G234)</f>
        <v>0</v>
      </c>
    </row>
    <row r="238" spans="1:7" ht="15" hidden="1" thickBot="1" x14ac:dyDescent="0.35">
      <c r="B238" s="7"/>
      <c r="C238" s="7"/>
      <c r="F238" s="43" t="s">
        <v>161</v>
      </c>
      <c r="G238" s="44">
        <f>G237*0.9</f>
        <v>0</v>
      </c>
    </row>
    <row r="239" spans="1:7" hidden="1" x14ac:dyDescent="0.3">
      <c r="B239" s="45"/>
      <c r="C239" s="46"/>
    </row>
    <row r="240" spans="1:7" ht="27" hidden="1" customHeight="1" x14ac:dyDescent="0.3">
      <c r="F240" s="47" t="s">
        <v>10</v>
      </c>
      <c r="G240" s="48">
        <f>G238/1.2</f>
        <v>0</v>
      </c>
    </row>
    <row r="241" spans="4:7" ht="27" hidden="1" customHeight="1" x14ac:dyDescent="0.3">
      <c r="D241" s="49" t="s">
        <v>367</v>
      </c>
      <c r="E241" s="50"/>
      <c r="F241" s="51" t="s">
        <v>368</v>
      </c>
      <c r="G241" s="48">
        <f>G240*0.2</f>
        <v>0</v>
      </c>
    </row>
    <row r="242" spans="4:7" ht="27" hidden="1" customHeight="1" thickBot="1" x14ac:dyDescent="0.3">
      <c r="F242" s="52" t="s">
        <v>9</v>
      </c>
      <c r="G242" s="53">
        <f>G240+G241</f>
        <v>0</v>
      </c>
    </row>
    <row r="243" spans="4:7" ht="31.5" hidden="1" customHeight="1" thickBot="1" x14ac:dyDescent="0.35">
      <c r="D243" s="54" t="s">
        <v>17</v>
      </c>
      <c r="E243" s="54"/>
      <c r="F243" s="55" t="s">
        <v>160</v>
      </c>
      <c r="G243" s="56">
        <f>G242/2</f>
        <v>0</v>
      </c>
    </row>
    <row r="244" spans="4:7" hidden="1" x14ac:dyDescent="0.3">
      <c r="F244" s="57"/>
      <c r="G244" s="58"/>
    </row>
    <row r="245" spans="4:7" hidden="1" x14ac:dyDescent="0.3">
      <c r="E245" s="50"/>
      <c r="F245" s="52" t="s">
        <v>15</v>
      </c>
      <c r="G245" s="53">
        <f>G242-G243</f>
        <v>0</v>
      </c>
    </row>
    <row r="246" spans="4:7" ht="27.75" hidden="1" customHeight="1" thickBot="1" x14ac:dyDescent="0.3">
      <c r="D246" s="59" t="s">
        <v>364</v>
      </c>
      <c r="E246" s="54"/>
      <c r="F246" s="52" t="s">
        <v>11</v>
      </c>
      <c r="G246" s="53">
        <v>0</v>
      </c>
    </row>
    <row r="247" spans="4:7" ht="29.4" hidden="1" thickBot="1" x14ac:dyDescent="0.35">
      <c r="D247" s="49" t="s">
        <v>365</v>
      </c>
      <c r="E247" s="54"/>
      <c r="F247" s="55" t="s">
        <v>16</v>
      </c>
      <c r="G247" s="56">
        <f>G245+G246</f>
        <v>0</v>
      </c>
    </row>
  </sheetData>
  <sheetProtection selectLockedCells="1"/>
  <mergeCells count="14">
    <mergeCell ref="B11:C11"/>
    <mergeCell ref="A14:A43"/>
    <mergeCell ref="B4:C4"/>
    <mergeCell ref="B7:C7"/>
    <mergeCell ref="B8:C8"/>
    <mergeCell ref="B9:C9"/>
    <mergeCell ref="B10:C10"/>
    <mergeCell ref="B5:C5"/>
    <mergeCell ref="B6:C6"/>
    <mergeCell ref="A215:A233"/>
    <mergeCell ref="A161:A192"/>
    <mergeCell ref="A195:A212"/>
    <mergeCell ref="A121:A158"/>
    <mergeCell ref="A46:A118"/>
  </mergeCells>
  <pageMargins left="0.25" right="0.25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opLeftCell="A49" workbookViewId="0">
      <selection activeCell="B47" sqref="B47:B78"/>
    </sheetView>
  </sheetViews>
  <sheetFormatPr defaultRowHeight="14.4" x14ac:dyDescent="0.3"/>
  <sheetData>
    <row r="1" spans="1:2" x14ac:dyDescent="0.3">
      <c r="A1" s="2" t="s">
        <v>19</v>
      </c>
    </row>
    <row r="2" spans="1:2" x14ac:dyDescent="0.3">
      <c r="A2" s="1" t="s">
        <v>20</v>
      </c>
      <c r="B2" s="1" t="s">
        <v>21</v>
      </c>
    </row>
    <row r="3" spans="1:2" x14ac:dyDescent="0.3">
      <c r="A3" s="1" t="s">
        <v>22</v>
      </c>
      <c r="B3" s="1" t="s">
        <v>23</v>
      </c>
    </row>
    <row r="4" spans="1:2" x14ac:dyDescent="0.3">
      <c r="A4" s="1" t="s">
        <v>24</v>
      </c>
      <c r="B4" s="1" t="s">
        <v>25</v>
      </c>
    </row>
    <row r="5" spans="1:2" x14ac:dyDescent="0.3">
      <c r="A5" s="1" t="s">
        <v>26</v>
      </c>
      <c r="B5" s="1" t="s">
        <v>27</v>
      </c>
    </row>
    <row r="6" spans="1:2" x14ac:dyDescent="0.3">
      <c r="A6" s="1" t="s">
        <v>28</v>
      </c>
      <c r="B6" s="1" t="s">
        <v>0</v>
      </c>
    </row>
    <row r="7" spans="1:2" x14ac:dyDescent="0.3">
      <c r="A7" s="1" t="s">
        <v>29</v>
      </c>
      <c r="B7" s="1" t="s">
        <v>30</v>
      </c>
    </row>
    <row r="8" spans="1:2" x14ac:dyDescent="0.3">
      <c r="A8" s="1" t="s">
        <v>31</v>
      </c>
      <c r="B8" s="1" t="s">
        <v>32</v>
      </c>
    </row>
    <row r="9" spans="1:2" x14ac:dyDescent="0.3">
      <c r="A9" s="1" t="s">
        <v>33</v>
      </c>
      <c r="B9" s="1" t="s">
        <v>34</v>
      </c>
    </row>
    <row r="10" spans="1:2" x14ac:dyDescent="0.3">
      <c r="A10" s="1" t="s">
        <v>35</v>
      </c>
      <c r="B10" s="1" t="s">
        <v>36</v>
      </c>
    </row>
    <row r="11" spans="1:2" x14ac:dyDescent="0.3">
      <c r="A11" s="1" t="s">
        <v>37</v>
      </c>
      <c r="B11" s="1" t="s">
        <v>38</v>
      </c>
    </row>
    <row r="12" spans="1:2" x14ac:dyDescent="0.3">
      <c r="A12" s="1" t="s">
        <v>39</v>
      </c>
      <c r="B12" s="1" t="s">
        <v>40</v>
      </c>
    </row>
    <row r="13" spans="1:2" x14ac:dyDescent="0.3">
      <c r="A13" s="1" t="s">
        <v>41</v>
      </c>
      <c r="B13" s="1" t="s">
        <v>42</v>
      </c>
    </row>
    <row r="14" spans="1:2" x14ac:dyDescent="0.3">
      <c r="A14" s="1" t="s">
        <v>43</v>
      </c>
      <c r="B14" s="1" t="s">
        <v>44</v>
      </c>
    </row>
    <row r="15" spans="1:2" x14ac:dyDescent="0.3">
      <c r="A15" s="1" t="s">
        <v>45</v>
      </c>
      <c r="B15" s="1" t="s">
        <v>2</v>
      </c>
    </row>
    <row r="16" spans="1:2" x14ac:dyDescent="0.3">
      <c r="A16" s="1" t="s">
        <v>46</v>
      </c>
      <c r="B16" s="1" t="s">
        <v>47</v>
      </c>
    </row>
    <row r="17" spans="1:2" x14ac:dyDescent="0.3">
      <c r="A17" s="1" t="s">
        <v>48</v>
      </c>
      <c r="B17" s="1" t="s">
        <v>49</v>
      </c>
    </row>
    <row r="18" spans="1:2" x14ac:dyDescent="0.3">
      <c r="A18" s="1" t="s">
        <v>50</v>
      </c>
      <c r="B18" s="1" t="s">
        <v>51</v>
      </c>
    </row>
    <row r="19" spans="1:2" x14ac:dyDescent="0.3">
      <c r="A19" s="1" t="s">
        <v>52</v>
      </c>
      <c r="B19" s="1" t="s">
        <v>53</v>
      </c>
    </row>
    <row r="20" spans="1:2" x14ac:dyDescent="0.3">
      <c r="A20" s="1" t="s">
        <v>54</v>
      </c>
      <c r="B20" s="1" t="s">
        <v>55</v>
      </c>
    </row>
    <row r="21" spans="1:2" x14ac:dyDescent="0.3">
      <c r="A21" s="1" t="s">
        <v>56</v>
      </c>
      <c r="B21" s="1" t="s">
        <v>57</v>
      </c>
    </row>
    <row r="22" spans="1:2" x14ac:dyDescent="0.3">
      <c r="A22" s="1" t="s">
        <v>58</v>
      </c>
      <c r="B22" s="1" t="s">
        <v>59</v>
      </c>
    </row>
    <row r="23" spans="1:2" x14ac:dyDescent="0.3">
      <c r="A23" s="1"/>
    </row>
    <row r="24" spans="1:2" x14ac:dyDescent="0.3">
      <c r="A24" s="2" t="s">
        <v>60</v>
      </c>
    </row>
    <row r="25" spans="1:2" x14ac:dyDescent="0.3">
      <c r="A25" s="1" t="s">
        <v>61</v>
      </c>
      <c r="B25" s="1" t="s">
        <v>62</v>
      </c>
    </row>
    <row r="26" spans="1:2" x14ac:dyDescent="0.3">
      <c r="A26" s="1" t="s">
        <v>63</v>
      </c>
      <c r="B26" s="1" t="s">
        <v>64</v>
      </c>
    </row>
    <row r="27" spans="1:2" x14ac:dyDescent="0.3">
      <c r="A27" s="1" t="s">
        <v>65</v>
      </c>
      <c r="B27" s="1" t="s">
        <v>2</v>
      </c>
    </row>
    <row r="28" spans="1:2" x14ac:dyDescent="0.3">
      <c r="A28" s="1"/>
      <c r="B28" s="1"/>
    </row>
    <row r="29" spans="1:2" x14ac:dyDescent="0.3">
      <c r="A29" s="2" t="s">
        <v>66</v>
      </c>
    </row>
    <row r="30" spans="1:2" x14ac:dyDescent="0.3">
      <c r="A30" s="1" t="s">
        <v>67</v>
      </c>
      <c r="B30" s="1" t="s">
        <v>68</v>
      </c>
    </row>
    <row r="31" spans="1:2" x14ac:dyDescent="0.3">
      <c r="A31" s="1" t="s">
        <v>69</v>
      </c>
      <c r="B31" s="1" t="s">
        <v>70</v>
      </c>
    </row>
    <row r="32" spans="1:2" x14ac:dyDescent="0.3">
      <c r="A32" s="1" t="s">
        <v>71</v>
      </c>
      <c r="B32" s="1" t="s">
        <v>72</v>
      </c>
    </row>
    <row r="33" spans="1:2" x14ac:dyDescent="0.3">
      <c r="A33" s="1" t="s">
        <v>73</v>
      </c>
      <c r="B33" s="1" t="s">
        <v>74</v>
      </c>
    </row>
    <row r="34" spans="1:2" x14ac:dyDescent="0.3">
      <c r="A34" s="1" t="s">
        <v>75</v>
      </c>
      <c r="B34" s="1" t="s">
        <v>76</v>
      </c>
    </row>
    <row r="35" spans="1:2" x14ac:dyDescent="0.3">
      <c r="A35" s="1" t="s">
        <v>77</v>
      </c>
      <c r="B35" s="1" t="s">
        <v>78</v>
      </c>
    </row>
    <row r="36" spans="1:2" x14ac:dyDescent="0.3">
      <c r="A36" s="1" t="s">
        <v>79</v>
      </c>
      <c r="B36" s="1" t="s">
        <v>80</v>
      </c>
    </row>
    <row r="37" spans="1:2" x14ac:dyDescent="0.3">
      <c r="A37" s="1" t="s">
        <v>81</v>
      </c>
      <c r="B37" s="1" t="s">
        <v>82</v>
      </c>
    </row>
    <row r="38" spans="1:2" x14ac:dyDescent="0.3">
      <c r="A38" s="1" t="s">
        <v>83</v>
      </c>
      <c r="B38" s="1" t="s">
        <v>84</v>
      </c>
    </row>
    <row r="39" spans="1:2" x14ac:dyDescent="0.3">
      <c r="A39" s="1" t="s">
        <v>85</v>
      </c>
      <c r="B39" s="1" t="s">
        <v>86</v>
      </c>
    </row>
    <row r="40" spans="1:2" x14ac:dyDescent="0.3">
      <c r="A40" s="1" t="s">
        <v>87</v>
      </c>
      <c r="B40" s="1" t="s">
        <v>88</v>
      </c>
    </row>
    <row r="41" spans="1:2" x14ac:dyDescent="0.3">
      <c r="A41" s="1" t="s">
        <v>89</v>
      </c>
      <c r="B41" s="1" t="s">
        <v>90</v>
      </c>
    </row>
    <row r="42" spans="1:2" x14ac:dyDescent="0.3">
      <c r="A42" s="1" t="s">
        <v>91</v>
      </c>
      <c r="B42" s="1" t="s">
        <v>92</v>
      </c>
    </row>
    <row r="43" spans="1:2" x14ac:dyDescent="0.3">
      <c r="A43" s="1" t="s">
        <v>93</v>
      </c>
      <c r="B43" s="1" t="s">
        <v>94</v>
      </c>
    </row>
    <row r="44" spans="1:2" x14ac:dyDescent="0.3">
      <c r="A44" s="1" t="s">
        <v>95</v>
      </c>
      <c r="B44" s="1" t="s">
        <v>96</v>
      </c>
    </row>
    <row r="45" spans="1:2" x14ac:dyDescent="0.3">
      <c r="A45" s="1"/>
    </row>
    <row r="46" spans="1:2" x14ac:dyDescent="0.3">
      <c r="A46" s="2" t="s">
        <v>97</v>
      </c>
    </row>
    <row r="47" spans="1:2" x14ac:dyDescent="0.3">
      <c r="A47" s="1" t="s">
        <v>98</v>
      </c>
      <c r="B47" s="1" t="s">
        <v>99</v>
      </c>
    </row>
    <row r="48" spans="1:2" x14ac:dyDescent="0.3">
      <c r="A48" s="1" t="s">
        <v>100</v>
      </c>
      <c r="B48" s="1" t="s">
        <v>101</v>
      </c>
    </row>
    <row r="49" spans="1:2" x14ac:dyDescent="0.3">
      <c r="A49" s="1" t="s">
        <v>102</v>
      </c>
      <c r="B49" s="1" t="s">
        <v>103</v>
      </c>
    </row>
    <row r="50" spans="1:2" x14ac:dyDescent="0.3">
      <c r="A50" s="1" t="s">
        <v>104</v>
      </c>
      <c r="B50" s="1" t="s">
        <v>105</v>
      </c>
    </row>
    <row r="51" spans="1:2" x14ac:dyDescent="0.3">
      <c r="A51" s="1" t="s">
        <v>106</v>
      </c>
      <c r="B51" s="1" t="s">
        <v>107</v>
      </c>
    </row>
    <row r="52" spans="1:2" x14ac:dyDescent="0.3">
      <c r="A52" s="1" t="s">
        <v>108</v>
      </c>
      <c r="B52" s="1" t="s">
        <v>109</v>
      </c>
    </row>
    <row r="53" spans="1:2" x14ac:dyDescent="0.3">
      <c r="A53" s="1" t="s">
        <v>110</v>
      </c>
      <c r="B53" s="1" t="s">
        <v>111</v>
      </c>
    </row>
    <row r="54" spans="1:2" x14ac:dyDescent="0.3">
      <c r="A54" s="1" t="s">
        <v>112</v>
      </c>
      <c r="B54" s="1" t="s">
        <v>113</v>
      </c>
    </row>
    <row r="55" spans="1:2" x14ac:dyDescent="0.3">
      <c r="A55" s="1" t="s">
        <v>114</v>
      </c>
      <c r="B55" s="1" t="s">
        <v>115</v>
      </c>
    </row>
    <row r="56" spans="1:2" x14ac:dyDescent="0.3">
      <c r="A56" s="1" t="s">
        <v>116</v>
      </c>
      <c r="B56" s="1" t="s">
        <v>117</v>
      </c>
    </row>
    <row r="57" spans="1:2" x14ac:dyDescent="0.3">
      <c r="A57" s="1" t="s">
        <v>158</v>
      </c>
      <c r="B57" s="1" t="s">
        <v>119</v>
      </c>
    </row>
    <row r="58" spans="1:2" x14ac:dyDescent="0.3">
      <c r="A58" s="1" t="s">
        <v>118</v>
      </c>
      <c r="B58" s="1" t="s">
        <v>121</v>
      </c>
    </row>
    <row r="59" spans="1:2" x14ac:dyDescent="0.3">
      <c r="A59" s="1" t="s">
        <v>120</v>
      </c>
      <c r="B59" s="1" t="s">
        <v>123</v>
      </c>
    </row>
    <row r="60" spans="1:2" x14ac:dyDescent="0.3">
      <c r="A60" s="1" t="s">
        <v>122</v>
      </c>
      <c r="B60" s="1" t="s">
        <v>125</v>
      </c>
    </row>
    <row r="61" spans="1:2" x14ac:dyDescent="0.3">
      <c r="A61" s="1" t="s">
        <v>124</v>
      </c>
      <c r="B61" s="1" t="s">
        <v>127</v>
      </c>
    </row>
    <row r="62" spans="1:2" x14ac:dyDescent="0.3">
      <c r="A62" s="1" t="s">
        <v>126</v>
      </c>
      <c r="B62" s="1" t="s">
        <v>129</v>
      </c>
    </row>
    <row r="63" spans="1:2" x14ac:dyDescent="0.3">
      <c r="A63" s="1" t="s">
        <v>128</v>
      </c>
      <c r="B63" s="1" t="s">
        <v>131</v>
      </c>
    </row>
    <row r="64" spans="1:2" x14ac:dyDescent="0.3">
      <c r="A64" s="1" t="s">
        <v>130</v>
      </c>
      <c r="B64" s="1" t="s">
        <v>133</v>
      </c>
    </row>
    <row r="65" spans="1:2" x14ac:dyDescent="0.3">
      <c r="A65" s="1" t="s">
        <v>132</v>
      </c>
      <c r="B65" s="1" t="s">
        <v>135</v>
      </c>
    </row>
    <row r="66" spans="1:2" x14ac:dyDescent="0.3">
      <c r="A66" s="1" t="s">
        <v>134</v>
      </c>
      <c r="B66" s="1" t="s">
        <v>1</v>
      </c>
    </row>
    <row r="67" spans="1:2" x14ac:dyDescent="0.3">
      <c r="A67" s="1" t="s">
        <v>136</v>
      </c>
      <c r="B67" s="1" t="s">
        <v>2</v>
      </c>
    </row>
    <row r="68" spans="1:2" x14ac:dyDescent="0.3">
      <c r="A68" s="1" t="s">
        <v>137</v>
      </c>
      <c r="B68" s="1" t="s">
        <v>139</v>
      </c>
    </row>
    <row r="69" spans="1:2" x14ac:dyDescent="0.3">
      <c r="A69" s="1" t="s">
        <v>138</v>
      </c>
      <c r="B69" s="1" t="s">
        <v>141</v>
      </c>
    </row>
    <row r="70" spans="1:2" x14ac:dyDescent="0.3">
      <c r="A70" s="1" t="s">
        <v>140</v>
      </c>
      <c r="B70" s="1" t="s">
        <v>143</v>
      </c>
    </row>
    <row r="71" spans="1:2" x14ac:dyDescent="0.3">
      <c r="A71" s="1" t="s">
        <v>142</v>
      </c>
      <c r="B71" s="1" t="s">
        <v>145</v>
      </c>
    </row>
    <row r="72" spans="1:2" x14ac:dyDescent="0.3">
      <c r="A72" s="1" t="s">
        <v>144</v>
      </c>
      <c r="B72" s="1" t="s">
        <v>147</v>
      </c>
    </row>
    <row r="73" spans="1:2" x14ac:dyDescent="0.3">
      <c r="A73" s="1" t="s">
        <v>146</v>
      </c>
      <c r="B73" s="1" t="s">
        <v>149</v>
      </c>
    </row>
    <row r="74" spans="1:2" x14ac:dyDescent="0.3">
      <c r="A74" s="1" t="s">
        <v>148</v>
      </c>
      <c r="B74" s="1" t="s">
        <v>151</v>
      </c>
    </row>
    <row r="75" spans="1:2" x14ac:dyDescent="0.3">
      <c r="A75" s="1" t="s">
        <v>150</v>
      </c>
      <c r="B75" s="1" t="s">
        <v>153</v>
      </c>
    </row>
    <row r="76" spans="1:2" x14ac:dyDescent="0.3">
      <c r="A76" s="1" t="s">
        <v>152</v>
      </c>
      <c r="B76" s="1" t="s">
        <v>155</v>
      </c>
    </row>
    <row r="77" spans="1:2" x14ac:dyDescent="0.3">
      <c r="A77" s="1" t="s">
        <v>154</v>
      </c>
      <c r="B77" s="1" t="s">
        <v>157</v>
      </c>
    </row>
    <row r="78" spans="1:2" x14ac:dyDescent="0.3">
      <c r="A78" s="1" t="s">
        <v>156</v>
      </c>
      <c r="B78" s="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Minibits</dc:creator>
  <cp:lastModifiedBy>Minibits</cp:lastModifiedBy>
  <cp:lastPrinted>2020-05-03T21:46:13Z</cp:lastPrinted>
  <dcterms:created xsi:type="dcterms:W3CDTF">2018-10-10T00:19:08Z</dcterms:created>
  <dcterms:modified xsi:type="dcterms:W3CDTF">2026-05-11T18:44:28Z</dcterms:modified>
</cp:coreProperties>
</file>